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\comune\SILVIA\TRASPARENZA - ANAC\3PERSONALE\"/>
    </mc:Choice>
  </mc:AlternateContent>
  <bookViews>
    <workbookView xWindow="0" yWindow="0" windowWidth="20490" windowHeight="7755"/>
  </bookViews>
  <sheets>
    <sheet name="2014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D23" i="1" l="1"/>
  <c r="C23" i="1"/>
  <c r="D22" i="1"/>
  <c r="F22" i="1" s="1"/>
  <c r="F23" i="1" l="1"/>
  <c r="C17" i="1"/>
  <c r="D17" i="1"/>
  <c r="D11" i="1"/>
  <c r="C11" i="1"/>
  <c r="F11" i="1" s="1"/>
  <c r="F17" i="1" l="1"/>
  <c r="D16" i="1"/>
  <c r="F16" i="1" s="1"/>
  <c r="D10" i="1"/>
  <c r="F10" i="1" s="1"/>
  <c r="D5" i="1" l="1"/>
  <c r="D4" i="1"/>
  <c r="F4" i="1" s="1"/>
  <c r="C5" i="1"/>
  <c r="F5" i="1" l="1"/>
</calcChain>
</file>

<file path=xl/sharedStrings.xml><?xml version="1.0" encoding="utf-8"?>
<sst xmlns="http://schemas.openxmlformats.org/spreadsheetml/2006/main" count="38" uniqueCount="14">
  <si>
    <t>berno</t>
  </si>
  <si>
    <t>roby</t>
  </si>
  <si>
    <t xml:space="preserve">Area di inquadramento </t>
  </si>
  <si>
    <t>Personale in servizio a tempo indeterminato</t>
  </si>
  <si>
    <t>DIRIGENTI</t>
  </si>
  <si>
    <t>AREA C</t>
  </si>
  <si>
    <t>AREA B</t>
  </si>
  <si>
    <t>AREA A</t>
  </si>
  <si>
    <t>TOTALI</t>
  </si>
  <si>
    <r>
      <rPr>
        <b/>
        <sz val="36"/>
        <color rgb="FFFF0000"/>
        <rFont val="Calibri"/>
        <family val="2"/>
        <scheme val="minor"/>
      </rPr>
      <t>2014</t>
    </r>
    <r>
      <rPr>
        <b/>
        <sz val="20"/>
        <color rgb="FFFF0000"/>
        <rFont val="Calibri"/>
        <family val="2"/>
        <scheme val="minor"/>
      </rPr>
      <t xml:space="preserve"> - Distribuzione del personale e relativi costi</t>
    </r>
  </si>
  <si>
    <r>
      <rPr>
        <b/>
        <sz val="36"/>
        <color theme="6" tint="-0.249977111117893"/>
        <rFont val="Calibri"/>
        <family val="2"/>
        <scheme val="minor"/>
      </rPr>
      <t>2015</t>
    </r>
    <r>
      <rPr>
        <b/>
        <sz val="20"/>
        <color theme="6" tint="-0.249977111117893"/>
        <rFont val="Calibri"/>
        <family val="2"/>
        <scheme val="minor"/>
      </rPr>
      <t xml:space="preserve"> - Distribuzione del personale e relativi costi</t>
    </r>
  </si>
  <si>
    <r>
      <rPr>
        <b/>
        <sz val="36"/>
        <color theme="7" tint="-0.249977111117893"/>
        <rFont val="Calibri"/>
        <family val="2"/>
        <scheme val="minor"/>
      </rPr>
      <t>2016</t>
    </r>
    <r>
      <rPr>
        <b/>
        <sz val="20"/>
        <color theme="7" tint="-0.249977111117893"/>
        <rFont val="Calibri"/>
        <family val="2"/>
        <scheme val="minor"/>
      </rPr>
      <t xml:space="preserve"> - Distribuzione del personale e relativi costi</t>
    </r>
  </si>
  <si>
    <r>
      <rPr>
        <b/>
        <sz val="14"/>
        <color theme="1"/>
        <rFont val="Calibri"/>
        <family val="2"/>
        <scheme val="minor"/>
      </rPr>
      <t>Costo del personale</t>
    </r>
    <r>
      <rPr>
        <sz val="11"/>
        <color theme="1"/>
        <rFont val="Calibri"/>
        <family val="2"/>
        <scheme val="minor"/>
      </rPr>
      <t xml:space="preserve"> al netto dei contributi previdenziali a carico dell'Ente</t>
    </r>
  </si>
  <si>
    <r>
      <rPr>
        <b/>
        <sz val="36"/>
        <color theme="9" tint="-0.249977111117893"/>
        <rFont val="Calibri"/>
        <family val="2"/>
        <scheme val="minor"/>
      </rPr>
      <t>2017</t>
    </r>
    <r>
      <rPr>
        <b/>
        <sz val="20"/>
        <color theme="9" tint="-0.249977111117893"/>
        <rFont val="Calibri"/>
        <family val="2"/>
        <scheme val="minor"/>
      </rPr>
      <t xml:space="preserve"> - Distribuzione del personale e relativi costi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</si>
</sst>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36"/>
      <color theme="6" tint="-0.249977111117893"/>
      <name val="Calibri"/>
      <family val="2"/>
      <scheme val="minor"/>
    </font>
    <font>
      <b/>
      <sz val="20"/>
      <color theme="6" tint="-0.249977111117893"/>
      <name val="Calibri"/>
      <family val="2"/>
      <scheme val="minor"/>
    </font>
    <font>
      <b/>
      <sz val="36"/>
      <color theme="7" tint="-0.249977111117893"/>
      <name val="Calibri"/>
      <family val="2"/>
      <scheme val="minor"/>
    </font>
    <font>
      <b/>
      <sz val="20"/>
      <color theme="7" tint="-0.249977111117893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b/>
      <sz val="36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3" fontId="1" fillId="0" borderId="5" xfId="1" applyFont="1" applyBorder="1" applyAlignment="1">
      <alignment vertical="center"/>
    </xf>
    <xf numFmtId="0" fontId="5" fillId="0" borderId="0" xfId="0" applyFont="1"/>
    <xf numFmtId="0" fontId="7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16" workbookViewId="0">
      <selection activeCell="H22" sqref="H22"/>
    </sheetView>
  </sheetViews>
  <sheetFormatPr defaultRowHeight="15" x14ac:dyDescent="0.25"/>
  <cols>
    <col min="1" max="1" width="24.42578125" customWidth="1"/>
    <col min="2" max="2" width="18.5703125" customWidth="1"/>
    <col min="3" max="3" width="19.28515625" customWidth="1"/>
    <col min="4" max="4" width="19.42578125" customWidth="1"/>
    <col min="5" max="5" width="17.7109375" customWidth="1"/>
    <col min="6" max="6" width="19.85546875" customWidth="1"/>
  </cols>
  <sheetData>
    <row r="1" spans="1:8" x14ac:dyDescent="0.25">
      <c r="A1" s="11" t="s">
        <v>9</v>
      </c>
      <c r="B1" s="12"/>
      <c r="C1" s="12"/>
      <c r="D1" s="12"/>
      <c r="E1" s="12"/>
      <c r="F1" s="13"/>
    </row>
    <row r="2" spans="1:8" s="10" customFormat="1" ht="42.75" customHeight="1" thickBot="1" x14ac:dyDescent="0.3">
      <c r="A2" s="14"/>
      <c r="B2" s="15"/>
      <c r="C2" s="15"/>
      <c r="D2" s="15"/>
      <c r="E2" s="15"/>
      <c r="F2" s="16"/>
    </row>
    <row r="3" spans="1:8" ht="49.5" customHeight="1" thickBot="1" x14ac:dyDescent="0.3">
      <c r="A3" s="3" t="s">
        <v>2</v>
      </c>
      <c r="B3" s="4" t="s">
        <v>4</v>
      </c>
      <c r="C3" s="5" t="s">
        <v>5</v>
      </c>
      <c r="D3" s="5" t="s">
        <v>6</v>
      </c>
      <c r="E3" s="6" t="s">
        <v>7</v>
      </c>
      <c r="F3" s="5" t="s">
        <v>8</v>
      </c>
    </row>
    <row r="4" spans="1:8" ht="69.95" customHeight="1" x14ac:dyDescent="0.25">
      <c r="A4" s="2" t="s">
        <v>3</v>
      </c>
      <c r="B4" s="7">
        <v>1</v>
      </c>
      <c r="C4" s="7">
        <v>6</v>
      </c>
      <c r="D4" s="7">
        <f>7</f>
        <v>7</v>
      </c>
      <c r="E4" s="7">
        <v>0</v>
      </c>
      <c r="F4" s="7">
        <f>B4+C4+D4+E4</f>
        <v>14</v>
      </c>
      <c r="H4" s="1" t="s">
        <v>0</v>
      </c>
    </row>
    <row r="5" spans="1:8" ht="69.95" customHeight="1" thickBot="1" x14ac:dyDescent="0.3">
      <c r="A5" s="8" t="s">
        <v>12</v>
      </c>
      <c r="B5" s="9">
        <v>76953</v>
      </c>
      <c r="C5" s="9">
        <f>34754+33471+41236+46078+33521+33458</f>
        <v>222518</v>
      </c>
      <c r="D5" s="9">
        <f>34248+30758+30036+29744+28949+31329+31751</f>
        <v>216815</v>
      </c>
      <c r="E5" s="9">
        <v>0</v>
      </c>
      <c r="F5" s="9">
        <f>B5+C5+D5+E5</f>
        <v>516286</v>
      </c>
      <c r="H5" s="1" t="s">
        <v>1</v>
      </c>
    </row>
    <row r="6" spans="1:8" ht="12.95" customHeight="1" thickBot="1" x14ac:dyDescent="0.3"/>
    <row r="7" spans="1:8" ht="21.95" customHeight="1" x14ac:dyDescent="0.25">
      <c r="A7" s="17" t="s">
        <v>10</v>
      </c>
      <c r="B7" s="12"/>
      <c r="C7" s="12"/>
      <c r="D7" s="12"/>
      <c r="E7" s="12"/>
      <c r="F7" s="13"/>
    </row>
    <row r="8" spans="1:8" ht="36.75" customHeight="1" thickBot="1" x14ac:dyDescent="0.3">
      <c r="A8" s="14"/>
      <c r="B8" s="15"/>
      <c r="C8" s="15"/>
      <c r="D8" s="15"/>
      <c r="E8" s="15"/>
      <c r="F8" s="16"/>
    </row>
    <row r="9" spans="1:8" ht="38.25" customHeight="1" thickBot="1" x14ac:dyDescent="0.3">
      <c r="A9" s="3" t="s">
        <v>2</v>
      </c>
      <c r="B9" s="4" t="s">
        <v>4</v>
      </c>
      <c r="C9" s="5" t="s">
        <v>5</v>
      </c>
      <c r="D9" s="5" t="s">
        <v>6</v>
      </c>
      <c r="E9" s="6" t="s">
        <v>7</v>
      </c>
      <c r="F9" s="5" t="s">
        <v>8</v>
      </c>
    </row>
    <row r="10" spans="1:8" ht="69.95" customHeight="1" x14ac:dyDescent="0.25">
      <c r="A10" s="2" t="s">
        <v>3</v>
      </c>
      <c r="B10" s="7">
        <v>1</v>
      </c>
      <c r="C10" s="7">
        <v>6</v>
      </c>
      <c r="D10" s="7">
        <f>7</f>
        <v>7</v>
      </c>
      <c r="E10" s="7">
        <v>0</v>
      </c>
      <c r="F10" s="7">
        <f>B10+C10+D10+E10</f>
        <v>14</v>
      </c>
    </row>
    <row r="11" spans="1:8" ht="69.95" customHeight="1" thickBot="1" x14ac:dyDescent="0.3">
      <c r="A11" s="8" t="s">
        <v>12</v>
      </c>
      <c r="B11" s="9">
        <v>77103</v>
      </c>
      <c r="C11" s="9">
        <f>35849+25500+42361+45849+33416+34620</f>
        <v>217595</v>
      </c>
      <c r="D11" s="9">
        <f>35096+30620+30728+30035+29103+33069+31955</f>
        <v>220606</v>
      </c>
      <c r="E11" s="9">
        <v>0</v>
      </c>
      <c r="F11" s="9">
        <f>B11+C11+D11+E11</f>
        <v>515304</v>
      </c>
    </row>
    <row r="12" spans="1:8" ht="34.5" customHeight="1" thickBot="1" x14ac:dyDescent="0.3"/>
    <row r="13" spans="1:8" x14ac:dyDescent="0.25">
      <c r="A13" s="18" t="s">
        <v>11</v>
      </c>
      <c r="B13" s="12"/>
      <c r="C13" s="12"/>
      <c r="D13" s="12"/>
      <c r="E13" s="12"/>
      <c r="F13" s="13"/>
    </row>
    <row r="14" spans="1:8" ht="42" customHeight="1" thickBot="1" x14ac:dyDescent="0.3">
      <c r="A14" s="14"/>
      <c r="B14" s="15"/>
      <c r="C14" s="15"/>
      <c r="D14" s="15"/>
      <c r="E14" s="15"/>
      <c r="F14" s="16"/>
    </row>
    <row r="15" spans="1:8" ht="38.25" thickBot="1" x14ac:dyDescent="0.3">
      <c r="A15" s="3" t="s">
        <v>2</v>
      </c>
      <c r="B15" s="4" t="s">
        <v>4</v>
      </c>
      <c r="C15" s="5" t="s">
        <v>5</v>
      </c>
      <c r="D15" s="5" t="s">
        <v>6</v>
      </c>
      <c r="E15" s="6" t="s">
        <v>7</v>
      </c>
      <c r="F15" s="5" t="s">
        <v>8</v>
      </c>
    </row>
    <row r="16" spans="1:8" ht="69.95" customHeight="1" x14ac:dyDescent="0.25">
      <c r="A16" s="2" t="s">
        <v>3</v>
      </c>
      <c r="B16" s="7">
        <v>1</v>
      </c>
      <c r="C16" s="7">
        <v>6</v>
      </c>
      <c r="D16" s="7">
        <f>7</f>
        <v>7</v>
      </c>
      <c r="E16" s="7">
        <v>0</v>
      </c>
      <c r="F16" s="7">
        <f>B16+C16+D16+E16</f>
        <v>14</v>
      </c>
    </row>
    <row r="17" spans="1:6" ht="69.95" customHeight="1" thickBot="1" x14ac:dyDescent="0.3">
      <c r="A17" s="8" t="s">
        <v>12</v>
      </c>
      <c r="B17" s="9">
        <v>77275</v>
      </c>
      <c r="C17" s="9">
        <f>38785+28189+45211+50308+35717+37347</f>
        <v>235557</v>
      </c>
      <c r="D17" s="9">
        <f>37472+32870+33008+32217+30659+34987+34551</f>
        <v>235764</v>
      </c>
      <c r="E17" s="9">
        <v>0</v>
      </c>
      <c r="F17" s="9">
        <f>B17+C17+D17+E17</f>
        <v>548596</v>
      </c>
    </row>
    <row r="18" spans="1:6" ht="15.75" thickBot="1" x14ac:dyDescent="0.3"/>
    <row r="19" spans="1:6" x14ac:dyDescent="0.25">
      <c r="A19" s="19" t="s">
        <v>13</v>
      </c>
      <c r="B19" s="20"/>
      <c r="C19" s="20"/>
      <c r="D19" s="20"/>
      <c r="E19" s="20"/>
      <c r="F19" s="21"/>
    </row>
    <row r="20" spans="1:6" ht="42" customHeight="1" thickBot="1" x14ac:dyDescent="0.3">
      <c r="A20" s="22"/>
      <c r="B20" s="23"/>
      <c r="C20" s="23"/>
      <c r="D20" s="23"/>
      <c r="E20" s="23"/>
      <c r="F20" s="24"/>
    </row>
    <row r="21" spans="1:6" ht="38.25" thickBot="1" x14ac:dyDescent="0.3">
      <c r="A21" s="3" t="s">
        <v>2</v>
      </c>
      <c r="B21" s="4" t="s">
        <v>4</v>
      </c>
      <c r="C21" s="5" t="s">
        <v>5</v>
      </c>
      <c r="D21" s="5" t="s">
        <v>6</v>
      </c>
      <c r="E21" s="6" t="s">
        <v>7</v>
      </c>
      <c r="F21" s="5" t="s">
        <v>8</v>
      </c>
    </row>
    <row r="22" spans="1:6" ht="69.95" customHeight="1" x14ac:dyDescent="0.25">
      <c r="A22" s="2" t="s">
        <v>3</v>
      </c>
      <c r="B22" s="7">
        <v>1</v>
      </c>
      <c r="C22" s="7">
        <v>6</v>
      </c>
      <c r="D22" s="7">
        <f>7</f>
        <v>7</v>
      </c>
      <c r="E22" s="7">
        <v>0</v>
      </c>
      <c r="F22" s="7">
        <f>B22+C22+D22+E22</f>
        <v>14</v>
      </c>
    </row>
    <row r="23" spans="1:6" ht="69.95" customHeight="1" thickBot="1" x14ac:dyDescent="0.3">
      <c r="A23" s="8" t="s">
        <v>12</v>
      </c>
      <c r="B23" s="9">
        <v>76881</v>
      </c>
      <c r="C23" s="9">
        <f>38735+32114+45304+50503+36408+37501</f>
        <v>240565</v>
      </c>
      <c r="D23" s="9">
        <f>37824+32886+32149+32538+30768+35763+34959</f>
        <v>236887</v>
      </c>
      <c r="E23" s="9">
        <v>0</v>
      </c>
      <c r="F23" s="9">
        <f>B23+C23+D23+E23</f>
        <v>554333</v>
      </c>
    </row>
  </sheetData>
  <mergeCells count="4">
    <mergeCell ref="A1:F2"/>
    <mergeCell ref="A7:F8"/>
    <mergeCell ref="A13:F14"/>
    <mergeCell ref="A19:F20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2014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</dc:creator>
  <cp:lastModifiedBy>Enrica Maneschi</cp:lastModifiedBy>
  <cp:lastPrinted>2015-09-08T09:26:44Z</cp:lastPrinted>
  <dcterms:created xsi:type="dcterms:W3CDTF">2015-09-07T10:58:33Z</dcterms:created>
  <dcterms:modified xsi:type="dcterms:W3CDTF">2018-11-09T09:59:17Z</dcterms:modified>
</cp:coreProperties>
</file>