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neschi\Downloads\"/>
    </mc:Choice>
  </mc:AlternateContent>
  <xr:revisionPtr revIDLastSave="0" documentId="13_ncr:1_{2DFB5B24-EE48-4AFA-AE41-1886AE55BA0E}" xr6:coauthVersionLast="36" xr6:coauthVersionMax="36" xr10:uidLastSave="{00000000-0000-0000-0000-000000000000}"/>
  <bookViews>
    <workbookView xWindow="0" yWindow="0" windowWidth="28800" windowHeight="10605" xr2:uid="{CD8930DF-49A5-4E06-B96D-3E996FAFA465}"/>
  </bookViews>
  <sheets>
    <sheet name="PRESENZ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L24" i="1" s="1"/>
  <c r="N5" i="1"/>
  <c r="T5" i="1"/>
  <c r="Z5" i="1"/>
  <c r="AF5" i="1"/>
  <c r="AL5" i="1"/>
  <c r="AR5" i="1"/>
  <c r="AX5" i="1"/>
  <c r="BD5" i="1"/>
  <c r="BJ5" i="1"/>
  <c r="BP5" i="1"/>
  <c r="B5" i="1"/>
  <c r="BW5" i="1"/>
  <c r="BX9" i="1"/>
  <c r="BY9" i="1"/>
  <c r="BZ9" i="1"/>
  <c r="CA9" i="1"/>
  <c r="CB9" i="1"/>
  <c r="BX10" i="1"/>
  <c r="BY10" i="1"/>
  <c r="BZ10" i="1"/>
  <c r="CA10" i="1"/>
  <c r="CB10" i="1"/>
  <c r="BX11" i="1"/>
  <c r="BY11" i="1"/>
  <c r="BZ11" i="1"/>
  <c r="CA11" i="1"/>
  <c r="CB11" i="1"/>
  <c r="BX12" i="1"/>
  <c r="BY12" i="1"/>
  <c r="BZ12" i="1"/>
  <c r="CA12" i="1"/>
  <c r="CB12" i="1"/>
  <c r="BX13" i="1"/>
  <c r="BY13" i="1"/>
  <c r="BZ13" i="1"/>
  <c r="CA13" i="1"/>
  <c r="CB13" i="1"/>
  <c r="BX14" i="1"/>
  <c r="BY14" i="1"/>
  <c r="BZ14" i="1"/>
  <c r="CA14" i="1"/>
  <c r="CB14" i="1"/>
  <c r="BX15" i="1"/>
  <c r="BY15" i="1"/>
  <c r="BZ15" i="1"/>
  <c r="CA15" i="1"/>
  <c r="CB15" i="1"/>
  <c r="BX16" i="1"/>
  <c r="BY16" i="1"/>
  <c r="BZ16" i="1"/>
  <c r="CA16" i="1"/>
  <c r="CB16" i="1"/>
  <c r="BX17" i="1"/>
  <c r="BY17" i="1"/>
  <c r="BZ17" i="1"/>
  <c r="CA17" i="1"/>
  <c r="CB17" i="1"/>
  <c r="BX18" i="1"/>
  <c r="BY18" i="1"/>
  <c r="BZ18" i="1"/>
  <c r="CA18" i="1"/>
  <c r="CB18" i="1"/>
  <c r="BX19" i="1"/>
  <c r="BY19" i="1"/>
  <c r="BZ19" i="1"/>
  <c r="CA19" i="1"/>
  <c r="CA23" i="1" s="1"/>
  <c r="CA24" i="1" s="1"/>
  <c r="CB19" i="1"/>
  <c r="BX20" i="1"/>
  <c r="BY20" i="1"/>
  <c r="BZ20" i="1"/>
  <c r="CA20" i="1"/>
  <c r="CB20" i="1"/>
  <c r="BX21" i="1"/>
  <c r="BY21" i="1"/>
  <c r="BZ21" i="1"/>
  <c r="CA21" i="1"/>
  <c r="CB21" i="1"/>
  <c r="BX22" i="1"/>
  <c r="BY22" i="1"/>
  <c r="BZ22" i="1"/>
  <c r="CA22" i="1"/>
  <c r="CB22" i="1"/>
  <c r="CA8" i="1"/>
  <c r="BZ8" i="1"/>
  <c r="BY8" i="1"/>
  <c r="BX8" i="1"/>
  <c r="CB8" i="1"/>
  <c r="BP9" i="1"/>
  <c r="BW9" i="1" s="1"/>
  <c r="BP10" i="1"/>
  <c r="BP11" i="1"/>
  <c r="BP12" i="1"/>
  <c r="BW12" i="1" s="1"/>
  <c r="BP13" i="1"/>
  <c r="BW13" i="1" s="1"/>
  <c r="BP14" i="1"/>
  <c r="BP15" i="1"/>
  <c r="BW15" i="1" s="1"/>
  <c r="BP16" i="1"/>
  <c r="BW16" i="1" s="1"/>
  <c r="BP17" i="1"/>
  <c r="BW17" i="1" s="1"/>
  <c r="BP18" i="1"/>
  <c r="BP19" i="1"/>
  <c r="BP20" i="1"/>
  <c r="BP21" i="1"/>
  <c r="BP22" i="1"/>
  <c r="BW22" i="1" s="1"/>
  <c r="BP8" i="1"/>
  <c r="BJ9" i="1"/>
  <c r="BJ10" i="1"/>
  <c r="BW10" i="1" s="1"/>
  <c r="BJ11" i="1"/>
  <c r="BJ12" i="1"/>
  <c r="BJ13" i="1"/>
  <c r="BJ14" i="1"/>
  <c r="BJ15" i="1"/>
  <c r="BJ16" i="1"/>
  <c r="BJ17" i="1"/>
  <c r="BJ18" i="1"/>
  <c r="BW18" i="1" s="1"/>
  <c r="BJ19" i="1"/>
  <c r="BJ20" i="1"/>
  <c r="BJ21" i="1"/>
  <c r="BJ22" i="1"/>
  <c r="BJ8" i="1"/>
  <c r="BD9" i="1"/>
  <c r="BD10" i="1"/>
  <c r="BD11" i="1"/>
  <c r="BW11" i="1" s="1"/>
  <c r="BD12" i="1"/>
  <c r="BD13" i="1"/>
  <c r="BD14" i="1"/>
  <c r="BD15" i="1"/>
  <c r="BD16" i="1"/>
  <c r="BD17" i="1"/>
  <c r="BD18" i="1"/>
  <c r="BD19" i="1"/>
  <c r="BD20" i="1"/>
  <c r="BD21" i="1"/>
  <c r="BD22" i="1"/>
  <c r="BD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BW21" i="1" s="1"/>
  <c r="AR22" i="1"/>
  <c r="AR8" i="1"/>
  <c r="AL9" i="1"/>
  <c r="AL10" i="1"/>
  <c r="AL11" i="1"/>
  <c r="AL12" i="1"/>
  <c r="AL13" i="1"/>
  <c r="AL14" i="1"/>
  <c r="BW14" i="1" s="1"/>
  <c r="AL15" i="1"/>
  <c r="AL16" i="1"/>
  <c r="AL17" i="1"/>
  <c r="AL18" i="1"/>
  <c r="AL19" i="1"/>
  <c r="AL20" i="1"/>
  <c r="AL21" i="1"/>
  <c r="AL22" i="1"/>
  <c r="AL8" i="1"/>
  <c r="Z22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8" i="1"/>
  <c r="Z8" i="1"/>
  <c r="Z23" i="1" s="1"/>
  <c r="Z24" i="1" s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T12" i="1"/>
  <c r="T13" i="1"/>
  <c r="T14" i="1"/>
  <c r="T15" i="1"/>
  <c r="T16" i="1"/>
  <c r="T17" i="1"/>
  <c r="T18" i="1"/>
  <c r="T19" i="1"/>
  <c r="T20" i="1"/>
  <c r="BW20" i="1" s="1"/>
  <c r="T21" i="1"/>
  <c r="T22" i="1"/>
  <c r="T9" i="1"/>
  <c r="T10" i="1"/>
  <c r="T11" i="1"/>
  <c r="T8" i="1"/>
  <c r="N17" i="1"/>
  <c r="N9" i="1"/>
  <c r="N10" i="1"/>
  <c r="N11" i="1"/>
  <c r="N12" i="1"/>
  <c r="N13" i="1"/>
  <c r="N14" i="1"/>
  <c r="N15" i="1"/>
  <c r="N16" i="1"/>
  <c r="N18" i="1"/>
  <c r="N19" i="1"/>
  <c r="N20" i="1"/>
  <c r="N21" i="1"/>
  <c r="N22" i="1"/>
  <c r="N8" i="1"/>
  <c r="O23" i="1"/>
  <c r="O24" i="1" s="1"/>
  <c r="U23" i="1"/>
  <c r="B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8" i="1"/>
  <c r="H23" i="1" s="1"/>
  <c r="H24" i="1" s="1"/>
  <c r="I23" i="1"/>
  <c r="I24" i="1" s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W19" i="1" l="1"/>
  <c r="BZ23" i="1"/>
  <c r="BZ24" i="1" s="1"/>
  <c r="U24" i="1"/>
  <c r="BX23" i="1"/>
  <c r="BX24" i="1" s="1"/>
  <c r="BW8" i="1"/>
  <c r="BW23" i="1" s="1"/>
  <c r="BW24" i="1" s="1"/>
  <c r="BY23" i="1"/>
  <c r="BY24" i="1" s="1"/>
  <c r="CB23" i="1"/>
  <c r="CB24" i="1" s="1"/>
  <c r="BJ23" i="1"/>
  <c r="BJ24" i="1" s="1"/>
  <c r="BP23" i="1"/>
  <c r="BP24" i="1" s="1"/>
  <c r="BD23" i="1"/>
  <c r="BD24" i="1" s="1"/>
  <c r="AL23" i="1"/>
  <c r="AL24" i="1" s="1"/>
  <c r="AX23" i="1"/>
  <c r="AX24" i="1" s="1"/>
  <c r="AR23" i="1"/>
  <c r="AR24" i="1" s="1"/>
  <c r="AF23" i="1"/>
  <c r="AF24" i="1" s="1"/>
  <c r="B23" i="1"/>
  <c r="B24" i="1" s="1"/>
  <c r="T23" i="1"/>
  <c r="T24" i="1" s="1"/>
  <c r="N23" i="1"/>
  <c r="N24" i="1" s="1"/>
  <c r="BU23" i="1" l="1"/>
  <c r="BU24" i="1" s="1"/>
  <c r="BT23" i="1"/>
  <c r="BT24" i="1" s="1"/>
  <c r="BS23" i="1"/>
  <c r="BS24" i="1" s="1"/>
  <c r="BR23" i="1"/>
  <c r="BR24" i="1" s="1"/>
  <c r="BQ23" i="1"/>
  <c r="BQ24" i="1" s="1"/>
  <c r="BO23" i="1"/>
  <c r="BO24" i="1" s="1"/>
  <c r="BN23" i="1"/>
  <c r="BN24" i="1" s="1"/>
  <c r="BM23" i="1"/>
  <c r="BM24" i="1" s="1"/>
  <c r="BL23" i="1"/>
  <c r="BL24" i="1" s="1"/>
  <c r="BK23" i="1"/>
  <c r="BK24" i="1" s="1"/>
  <c r="BI23" i="1"/>
  <c r="BI24" i="1" s="1"/>
  <c r="BH23" i="1"/>
  <c r="BH24" i="1" s="1"/>
  <c r="BG23" i="1"/>
  <c r="BG24" i="1" s="1"/>
  <c r="BF23" i="1"/>
  <c r="BF24" i="1" s="1"/>
  <c r="BE23" i="1"/>
  <c r="BE24" i="1" s="1"/>
  <c r="BC23" i="1"/>
  <c r="BC24" i="1" s="1"/>
  <c r="BB23" i="1"/>
  <c r="BB24" i="1" s="1"/>
  <c r="BA23" i="1"/>
  <c r="BA24" i="1" s="1"/>
  <c r="AZ23" i="1"/>
  <c r="AZ24" i="1" s="1"/>
  <c r="AY23" i="1"/>
  <c r="AY24" i="1" s="1"/>
  <c r="AW23" i="1"/>
  <c r="AW24" i="1" s="1"/>
  <c r="AV23" i="1"/>
  <c r="AV24" i="1" s="1"/>
  <c r="AU23" i="1"/>
  <c r="AU24" i="1" s="1"/>
  <c r="AT23" i="1"/>
  <c r="AT24" i="1" s="1"/>
  <c r="AS23" i="1"/>
  <c r="AS24" i="1" s="1"/>
  <c r="AQ23" i="1"/>
  <c r="AQ24" i="1" s="1"/>
  <c r="AP23" i="1"/>
  <c r="AP24" i="1" s="1"/>
  <c r="AO23" i="1"/>
  <c r="AO24" i="1" s="1"/>
  <c r="AN23" i="1"/>
  <c r="AN24" i="1" s="1"/>
  <c r="AM23" i="1"/>
  <c r="AM24" i="1" s="1"/>
  <c r="AK23" i="1"/>
  <c r="AK24" i="1" s="1"/>
  <c r="AJ23" i="1"/>
  <c r="AJ24" i="1" s="1"/>
  <c r="AI23" i="1"/>
  <c r="AI24" i="1" s="1"/>
  <c r="AH23" i="1"/>
  <c r="AH24" i="1" s="1"/>
  <c r="AG23" i="1"/>
  <c r="AG24" i="1" s="1"/>
  <c r="AE23" i="1"/>
  <c r="AE24" i="1" s="1"/>
  <c r="AD23" i="1"/>
  <c r="AD24" i="1" s="1"/>
  <c r="AC23" i="1"/>
  <c r="AC24" i="1" s="1"/>
  <c r="AB23" i="1"/>
  <c r="AB24" i="1" s="1"/>
  <c r="AA23" i="1"/>
  <c r="AA24" i="1" s="1"/>
  <c r="Y23" i="1"/>
  <c r="Y24" i="1" s="1"/>
  <c r="X23" i="1"/>
  <c r="X24" i="1" s="1"/>
  <c r="W23" i="1"/>
  <c r="W24" i="1" s="1"/>
  <c r="V23" i="1"/>
  <c r="V24" i="1" s="1"/>
  <c r="S23" i="1"/>
  <c r="S24" i="1" s="1"/>
  <c r="R23" i="1"/>
  <c r="R24" i="1" s="1"/>
  <c r="Q23" i="1"/>
  <c r="Q24" i="1" s="1"/>
  <c r="P23" i="1"/>
  <c r="P24" i="1" s="1"/>
  <c r="M23" i="1"/>
  <c r="M24" i="1" s="1"/>
  <c r="K23" i="1"/>
  <c r="K24" i="1" s="1"/>
  <c r="J23" i="1"/>
  <c r="J24" i="1" s="1"/>
  <c r="G23" i="1"/>
  <c r="G24" i="1" s="1"/>
  <c r="F23" i="1"/>
  <c r="F24" i="1" s="1"/>
  <c r="E23" i="1"/>
  <c r="E24" i="1" s="1"/>
  <c r="D23" i="1"/>
  <c r="D24" i="1" s="1"/>
  <c r="C23" i="1"/>
  <c r="C24" i="1" s="1"/>
</calcChain>
</file>

<file path=xl/sharedStrings.xml><?xml version="1.0" encoding="utf-8"?>
<sst xmlns="http://schemas.openxmlformats.org/spreadsheetml/2006/main" count="182" uniqueCount="36">
  <si>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</si>
  <si>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</si>
  <si>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</si>
  <si>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</si>
  <si>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</si>
  <si>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</si>
  <si>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</si>
  <si>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</si>
  <si>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</si>
  <si>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</si>
  <si>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</t>
  </si>
  <si>
    <t>DIC</t>
  </si>
  <si>
    <t>ANNUALE</t>
  </si>
  <si>
    <t>GG MALATTIA</t>
  </si>
  <si>
    <t>SMART WORKING</t>
  </si>
  <si>
    <t>ALTRO</t>
  </si>
  <si>
    <t>FERIE</t>
  </si>
  <si>
    <t>GG</t>
  </si>
  <si>
    <t>ORE</t>
  </si>
  <si>
    <t>Cassa e Quote</t>
  </si>
  <si>
    <t>Formazione</t>
  </si>
  <si>
    <t>Amministrazione ruoli</t>
  </si>
  <si>
    <t>Protocollo</t>
  </si>
  <si>
    <t>Formazione / Specifiche</t>
  </si>
  <si>
    <t>Contabilità</t>
  </si>
  <si>
    <t>Segr. Affari Generali</t>
  </si>
  <si>
    <t>Reception</t>
  </si>
  <si>
    <t>Segreteria Presidenza</t>
  </si>
  <si>
    <t>Gare</t>
  </si>
  <si>
    <t>Tesserino digitale e PEC</t>
  </si>
  <si>
    <t>Segreteria Consiglio</t>
  </si>
  <si>
    <t>Segreteria Deontologia</t>
  </si>
  <si>
    <t>Movimento Albo</t>
  </si>
  <si>
    <t>Direzione</t>
  </si>
  <si>
    <t>giorni lavorativi</t>
  </si>
  <si>
    <t>GIORNI LAVORATI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</si>
</sst>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8"/>
      <name val="Calibri"/>
      <family val="2"/>
    </font>
    <font>
      <b/>
      <sz val="10"/>
      <name val="Calibri"/>
      <family val="2"/>
    </font>
    <font>
      <b/>
      <sz val="18"/>
      <color indexed="10"/>
      <name val="Calibri"/>
      <family val="2"/>
    </font>
    <font>
      <b/>
      <sz val="10"/>
      <color indexed="10"/>
      <name val="Calibri"/>
      <family val="2"/>
    </font>
    <font>
      <b/>
      <sz val="22"/>
      <name val="Calibri"/>
      <family val="2"/>
    </font>
    <font>
      <b/>
      <sz val="8"/>
      <name val="Calibri"/>
      <family val="2"/>
    </font>
    <font>
      <b/>
      <sz val="8"/>
      <color indexed="12"/>
      <name val="Calibri"/>
      <family val="2"/>
    </font>
    <font>
      <b/>
      <sz val="6"/>
      <color indexed="12"/>
      <name val="Calibri"/>
      <family val="2"/>
    </font>
    <font>
      <b/>
      <sz val="10"/>
      <color indexed="12"/>
      <name val="Calibri"/>
      <family val="2"/>
    </font>
    <font>
      <b/>
      <sz val="10"/>
      <color theme="4" tint="-0.499984740745262"/>
      <name val="Calibri"/>
      <family val="2"/>
    </font>
    <font>
      <b/>
      <sz val="10"/>
      <color theme="8" tint="-0.249977111117893"/>
      <name val="Calibri"/>
      <family val="2"/>
    </font>
    <font>
      <b/>
      <sz val="9"/>
      <color theme="8" tint="-0.249977111117893"/>
      <name val="Calibri"/>
      <family val="2"/>
    </font>
    <font>
      <b/>
      <sz val="12"/>
      <color indexed="10"/>
      <name val="Calibri"/>
      <family val="2"/>
    </font>
    <font>
      <b/>
      <sz val="1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10"/>
      <color rgb="FFFF0000"/>
      <name val="Calibri"/>
      <family val="2"/>
    </font>
    <font>
      <b/>
      <sz val="8"/>
      <color rgb="FF0000FF"/>
      <name val="Calibri"/>
      <family val="2"/>
    </font>
    <font>
      <sz val="10"/>
      <color rgb="FF0000FF"/>
      <name val="Calibri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 applyAlignment="1"/>
    <xf numFmtId="0" fontId="0" fillId="0" borderId="1" xfId="0" applyBorder="1" applyAlignment="1"/>
    <xf numFmtId="0" fontId="3" fillId="0" borderId="0" xfId="0" applyFont="1"/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vertical="center" textRotation="90"/>
    </xf>
    <xf numFmtId="0" fontId="8" fillId="0" borderId="4" xfId="0" applyNumberFormat="1" applyFont="1" applyBorder="1" applyAlignment="1">
      <alignment horizontal="center" vertical="center" textRotation="90"/>
    </xf>
    <xf numFmtId="0" fontId="8" fillId="0" borderId="5" xfId="0" applyNumberFormat="1" applyFont="1" applyBorder="1" applyAlignment="1">
      <alignment horizontal="center" vertical="center" textRotation="90"/>
    </xf>
    <xf numFmtId="0" fontId="8" fillId="0" borderId="6" xfId="0" applyNumberFormat="1" applyFont="1" applyBorder="1" applyAlignment="1">
      <alignment horizontal="center" vertical="center" textRotation="90"/>
    </xf>
    <xf numFmtId="0" fontId="7" fillId="0" borderId="0" xfId="0" applyFont="1" applyAlignment="1">
      <alignment vertical="center" textRotation="90"/>
    </xf>
    <xf numFmtId="0" fontId="8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3" fillId="0" borderId="9" xfId="0" applyFont="1" applyBorder="1"/>
    <xf numFmtId="0" fontId="12" fillId="0" borderId="4" xfId="0" applyNumberFormat="1" applyFont="1" applyBorder="1" applyAlignment="1">
      <alignment horizontal="right"/>
    </xf>
    <xf numFmtId="0" fontId="12" fillId="0" borderId="5" xfId="0" applyNumberFormat="1" applyFont="1" applyBorder="1" applyAlignment="1">
      <alignment horizontal="right"/>
    </xf>
    <xf numFmtId="0" fontId="12" fillId="0" borderId="6" xfId="0" applyNumberFormat="1" applyFont="1" applyFill="1" applyBorder="1" applyAlignment="1">
      <alignment horizontal="right"/>
    </xf>
    <xf numFmtId="46" fontId="12" fillId="0" borderId="4" xfId="0" applyNumberFormat="1" applyFont="1" applyFill="1" applyBorder="1" applyAlignment="1">
      <alignment horizontal="right"/>
    </xf>
    <xf numFmtId="0" fontId="12" fillId="0" borderId="5" xfId="0" applyNumberFormat="1" applyFont="1" applyFill="1" applyBorder="1" applyAlignment="1">
      <alignment horizontal="right"/>
    </xf>
    <xf numFmtId="46" fontId="12" fillId="0" borderId="5" xfId="0" applyNumberFormat="1" applyFont="1" applyFill="1" applyBorder="1" applyAlignment="1">
      <alignment horizontal="right"/>
    </xf>
    <xf numFmtId="165" fontId="12" fillId="0" borderId="4" xfId="0" applyNumberFormat="1" applyFont="1" applyFill="1" applyBorder="1" applyAlignment="1">
      <alignment horizontal="right"/>
    </xf>
    <xf numFmtId="165" fontId="13" fillId="0" borderId="4" xfId="0" applyNumberFormat="1" applyFont="1" applyBorder="1" applyAlignment="1">
      <alignment horizontal="right"/>
    </xf>
    <xf numFmtId="0" fontId="12" fillId="0" borderId="6" xfId="0" applyNumberFormat="1" applyFont="1" applyBorder="1" applyAlignment="1">
      <alignment horizontal="right"/>
    </xf>
    <xf numFmtId="0" fontId="12" fillId="0" borderId="4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3" fillId="0" borderId="9" xfId="0" applyFont="1" applyFill="1" applyBorder="1"/>
    <xf numFmtId="1" fontId="12" fillId="0" borderId="4" xfId="0" applyNumberFormat="1" applyFont="1" applyFill="1" applyBorder="1" applyAlignment="1">
      <alignment horizontal="right"/>
    </xf>
    <xf numFmtId="165" fontId="12" fillId="0" borderId="5" xfId="0" applyNumberFormat="1" applyFont="1" applyFill="1" applyBorder="1" applyAlignment="1">
      <alignment horizontal="right"/>
    </xf>
    <xf numFmtId="0" fontId="14" fillId="0" borderId="10" xfId="0" applyFont="1" applyBorder="1"/>
    <xf numFmtId="0" fontId="14" fillId="0" borderId="11" xfId="0" applyNumberFormat="1" applyFont="1" applyBorder="1" applyAlignment="1">
      <alignment horizontal="right" vertical="center"/>
    </xf>
    <xf numFmtId="0" fontId="14" fillId="0" borderId="12" xfId="0" applyNumberFormat="1" applyFont="1" applyBorder="1" applyAlignment="1">
      <alignment horizontal="right" vertical="center"/>
    </xf>
    <xf numFmtId="0" fontId="14" fillId="0" borderId="0" xfId="0" applyFont="1"/>
    <xf numFmtId="0" fontId="3" fillId="0" borderId="0" xfId="0" applyNumberFormat="1" applyFont="1" applyAlignment="1">
      <alignment horizontal="right"/>
    </xf>
    <xf numFmtId="164" fontId="5" fillId="0" borderId="9" xfId="0" applyNumberFormat="1" applyFont="1" applyFill="1" applyBorder="1" applyAlignment="1">
      <alignment horizontal="center"/>
    </xf>
    <xf numFmtId="164" fontId="5" fillId="0" borderId="19" xfId="0" applyNumberFormat="1" applyFont="1" applyFill="1" applyBorder="1" applyAlignment="1">
      <alignment horizontal="center"/>
    </xf>
    <xf numFmtId="0" fontId="8" fillId="0" borderId="20" xfId="0" applyNumberFormat="1" applyFont="1" applyBorder="1" applyAlignment="1">
      <alignment horizontal="center" vertical="center" textRotation="90"/>
    </xf>
    <xf numFmtId="0" fontId="8" fillId="0" borderId="20" xfId="0" applyNumberFormat="1" applyFont="1" applyFill="1" applyBorder="1" applyAlignment="1">
      <alignment horizontal="center" vertical="center"/>
    </xf>
    <xf numFmtId="0" fontId="12" fillId="0" borderId="20" xfId="0" applyNumberFormat="1" applyFont="1" applyBorder="1" applyAlignment="1">
      <alignment horizontal="right"/>
    </xf>
    <xf numFmtId="0" fontId="12" fillId="0" borderId="20" xfId="0" applyNumberFormat="1" applyFont="1" applyFill="1" applyBorder="1" applyAlignment="1">
      <alignment horizontal="right"/>
    </xf>
    <xf numFmtId="0" fontId="14" fillId="0" borderId="21" xfId="0" applyNumberFormat="1" applyFont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center"/>
    </xf>
    <xf numFmtId="0" fontId="14" fillId="0" borderId="17" xfId="0" applyNumberFormat="1" applyFont="1" applyBorder="1" applyAlignment="1">
      <alignment vertical="center"/>
    </xf>
    <xf numFmtId="0" fontId="14" fillId="0" borderId="12" xfId="0" applyNumberFormat="1" applyFont="1" applyBorder="1" applyAlignment="1">
      <alignment vertical="center"/>
    </xf>
    <xf numFmtId="164" fontId="5" fillId="0" borderId="22" xfId="0" applyNumberFormat="1" applyFont="1" applyBorder="1" applyAlignment="1">
      <alignment horizontal="center"/>
    </xf>
    <xf numFmtId="0" fontId="14" fillId="0" borderId="17" xfId="0" applyNumberFormat="1" applyFont="1" applyBorder="1" applyAlignment="1">
      <alignment horizontal="right" vertical="center"/>
    </xf>
    <xf numFmtId="0" fontId="15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11" fillId="0" borderId="4" xfId="0" applyNumberFormat="1" applyFont="1" applyFill="1" applyBorder="1" applyAlignment="1">
      <alignment horizontal="center"/>
    </xf>
    <xf numFmtId="0" fontId="11" fillId="0" borderId="5" xfId="0" applyNumberFormat="1" applyFont="1" applyFill="1" applyBorder="1" applyAlignment="1">
      <alignment horizontal="center"/>
    </xf>
    <xf numFmtId="0" fontId="11" fillId="0" borderId="6" xfId="0" applyNumberFormat="1" applyFont="1" applyFill="1" applyBorder="1" applyAlignment="1">
      <alignment horizontal="right"/>
    </xf>
    <xf numFmtId="0" fontId="11" fillId="0" borderId="20" xfId="0" applyNumberFormat="1" applyFont="1" applyFill="1" applyBorder="1" applyAlignment="1">
      <alignment horizontal="center"/>
    </xf>
    <xf numFmtId="0" fontId="11" fillId="0" borderId="5" xfId="0" applyNumberFormat="1" applyFont="1" applyFill="1" applyBorder="1" applyAlignment="1">
      <alignment horizontal="right"/>
    </xf>
    <xf numFmtId="0" fontId="10" fillId="0" borderId="4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right"/>
    </xf>
    <xf numFmtId="0" fontId="7" fillId="0" borderId="25" xfId="0" applyFont="1" applyBorder="1" applyAlignment="1">
      <alignment horizontal="center" vertical="center" textRotation="90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164" fontId="17" fillId="0" borderId="13" xfId="0" applyNumberFormat="1" applyFont="1" applyBorder="1" applyAlignment="1">
      <alignment vertical="center"/>
    </xf>
    <xf numFmtId="164" fontId="3" fillId="0" borderId="20" xfId="0" applyNumberFormat="1" applyFont="1" applyFill="1" applyBorder="1" applyAlignment="1">
      <alignment horizontal="center"/>
    </xf>
    <xf numFmtId="164" fontId="17" fillId="0" borderId="21" xfId="0" applyNumberFormat="1" applyFont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center"/>
    </xf>
    <xf numFmtId="164" fontId="17" fillId="0" borderId="13" xfId="0" applyNumberFormat="1" applyFont="1" applyBorder="1" applyAlignment="1">
      <alignment horizontal="right" vertical="center"/>
    </xf>
    <xf numFmtId="0" fontId="0" fillId="0" borderId="0" xfId="0" applyBorder="1" applyAlignment="1"/>
    <xf numFmtId="164" fontId="5" fillId="0" borderId="4" xfId="0" applyNumberFormat="1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164" fontId="5" fillId="0" borderId="6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 textRotation="90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15" fillId="0" borderId="7" xfId="0" applyFont="1" applyFill="1" applyBorder="1" applyAlignment="1">
      <alignment horizontal="center" wrapText="1"/>
    </xf>
    <xf numFmtId="0" fontId="15" fillId="0" borderId="6" xfId="0" applyFont="1" applyFill="1" applyBorder="1" applyAlignment="1">
      <alignment horizontal="center" wrapText="1"/>
    </xf>
    <xf numFmtId="0" fontId="15" fillId="0" borderId="27" xfId="0" applyFont="1" applyFill="1" applyBorder="1" applyAlignment="1">
      <alignment horizontal="center" wrapText="1"/>
    </xf>
    <xf numFmtId="0" fontId="15" fillId="0" borderId="28" xfId="0" applyFont="1" applyFill="1" applyBorder="1" applyAlignment="1">
      <alignment horizontal="center" wrapText="1"/>
    </xf>
    <xf numFmtId="0" fontId="15" fillId="0" borderId="29" xfId="0" applyFont="1" applyFill="1" applyBorder="1" applyAlignment="1">
      <alignment horizontal="center" wrapText="1"/>
    </xf>
    <xf numFmtId="0" fontId="7" fillId="0" borderId="14" xfId="0" applyFont="1" applyBorder="1" applyAlignment="1">
      <alignment horizontal="center" vertical="center" textRotation="90"/>
    </xf>
    <xf numFmtId="0" fontId="8" fillId="0" borderId="15" xfId="0" applyNumberFormat="1" applyFont="1" applyFill="1" applyBorder="1" applyAlignment="1">
      <alignment horizontal="center" vertical="center" textRotation="90"/>
    </xf>
    <xf numFmtId="0" fontId="8" fillId="0" borderId="15" xfId="0" applyNumberFormat="1" applyFont="1" applyBorder="1" applyAlignment="1">
      <alignment horizontal="center" vertical="center" textRotation="90"/>
    </xf>
    <xf numFmtId="0" fontId="8" fillId="0" borderId="16" xfId="0" applyNumberFormat="1" applyFont="1" applyFill="1" applyBorder="1" applyAlignment="1">
      <alignment horizontal="center" vertical="center" textRotation="90"/>
    </xf>
    <xf numFmtId="164" fontId="16" fillId="0" borderId="7" xfId="0" applyNumberFormat="1" applyFont="1" applyFill="1" applyBorder="1"/>
    <xf numFmtId="165" fontId="18" fillId="0" borderId="13" xfId="0" applyNumberFormat="1" applyFont="1" applyFill="1" applyBorder="1" applyAlignment="1">
      <alignment vertical="center"/>
    </xf>
    <xf numFmtId="165" fontId="18" fillId="0" borderId="11" xfId="0" applyNumberFormat="1" applyFont="1" applyFill="1" applyBorder="1" applyAlignment="1">
      <alignment vertical="center"/>
    </xf>
    <xf numFmtId="165" fontId="18" fillId="0" borderId="17" xfId="0" applyNumberFormat="1" applyFont="1" applyFill="1" applyBorder="1" applyAlignment="1">
      <alignment vertical="center"/>
    </xf>
    <xf numFmtId="0" fontId="19" fillId="0" borderId="4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164" fontId="20" fillId="0" borderId="4" xfId="0" applyNumberFormat="1" applyFont="1" applyFill="1" applyBorder="1"/>
    <xf numFmtId="164" fontId="20" fillId="0" borderId="6" xfId="0" applyNumberFormat="1" applyFont="1" applyFill="1" applyBorder="1"/>
    <xf numFmtId="164" fontId="14" fillId="0" borderId="24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/>
    </xf>
    <xf numFmtId="164" fontId="14" fillId="0" borderId="26" xfId="0" applyNumberFormat="1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 textRotation="90"/>
    </xf>
    <xf numFmtId="0" fontId="8" fillId="0" borderId="31" xfId="0" applyNumberFormat="1" applyFont="1" applyBorder="1" applyAlignment="1">
      <alignment horizontal="center" vertical="center" textRotation="90"/>
    </xf>
    <xf numFmtId="0" fontId="8" fillId="0" borderId="32" xfId="0" applyNumberFormat="1" applyFont="1" applyBorder="1" applyAlignment="1">
      <alignment horizontal="center" vertical="center" textRotation="90"/>
    </xf>
    <xf numFmtId="164" fontId="5" fillId="0" borderId="14" xfId="0" applyNumberFormat="1" applyFont="1" applyFill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9" fontId="3" fillId="0" borderId="0" xfId="1" applyFont="1" applyAlignment="1">
      <alignment horizontal="right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74C7-E1F5-4EA3-ADC2-3CFDE1E6F4C2}">
  <sheetPr>
    <pageSetUpPr fitToPage="1"/>
  </sheetPr>
  <dimension ref="A1:CE24"/>
  <sheetViews>
    <sheetView tabSelected="1" zoomScaleNormal="100" workbookViewId="0">
      <pane xSplit="1" ySplit="7" topLeftCell="B23" activePane="bottomRight" state="frozen"/>
      <selection pane="topRight" activeCell="B1" sqref="B1"/>
      <selection pane="bottomLeft" activeCell="A4" sqref="A4"/>
      <selection pane="bottomRight" activeCell="A20" sqref="A20:XFD20"/>
    </sheetView>
  </sheetViews>
  <sheetFormatPr defaultRowHeight="12.75" x14ac:dyDescent="0.2"/>
  <cols>
    <col min="1" max="1" width="28.5703125" style="3" bestFit="1" customWidth="1"/>
    <col min="2" max="2" width="7.7109375" style="35" bestFit="1" customWidth="1"/>
    <col min="3" max="3" width="3.85546875" style="35" customWidth="1"/>
    <col min="4" max="4" width="5" style="35" customWidth="1"/>
    <col min="5" max="6" width="3.85546875" style="35" customWidth="1"/>
    <col min="7" max="7" width="7" style="35" bestFit="1" customWidth="1"/>
    <col min="8" max="8" width="7.7109375" style="35" bestFit="1" customWidth="1"/>
    <col min="9" max="9" width="3.85546875" style="35" customWidth="1"/>
    <col min="10" max="10" width="4.85546875" style="35" customWidth="1"/>
    <col min="11" max="13" width="3.85546875" style="35" customWidth="1"/>
    <col min="14" max="14" width="7.7109375" style="35" bestFit="1" customWidth="1"/>
    <col min="15" max="15" width="3.85546875" style="35" customWidth="1"/>
    <col min="16" max="16" width="4.85546875" style="35" customWidth="1"/>
    <col min="17" max="19" width="3.85546875" style="35" customWidth="1"/>
    <col min="20" max="20" width="7.7109375" style="35" bestFit="1" customWidth="1"/>
    <col min="21" max="21" width="3.85546875" style="35" customWidth="1"/>
    <col min="22" max="22" width="4.85546875" style="35" customWidth="1"/>
    <col min="23" max="25" width="3.85546875" style="35" customWidth="1"/>
    <col min="26" max="26" width="7.7109375" style="35" bestFit="1" customWidth="1"/>
    <col min="27" max="27" width="3.85546875" style="35" customWidth="1"/>
    <col min="28" max="28" width="5.5703125" style="35" customWidth="1"/>
    <col min="29" max="31" width="3.85546875" style="35" customWidth="1"/>
    <col min="32" max="32" width="7.7109375" style="35" bestFit="1" customWidth="1"/>
    <col min="33" max="33" width="3.85546875" style="35" customWidth="1"/>
    <col min="34" max="34" width="4.5703125" style="35" customWidth="1"/>
    <col min="35" max="37" width="3.85546875" style="35" customWidth="1"/>
    <col min="38" max="38" width="7.7109375" style="35" bestFit="1" customWidth="1"/>
    <col min="39" max="39" width="3.85546875" style="35" customWidth="1"/>
    <col min="40" max="40" width="5" style="35" customWidth="1"/>
    <col min="41" max="43" width="3.85546875" style="35" customWidth="1"/>
    <col min="44" max="44" width="7.7109375" style="35" bestFit="1" customWidth="1"/>
    <col min="45" max="48" width="3.85546875" style="35" customWidth="1"/>
    <col min="49" max="49" width="4.85546875" style="35" customWidth="1"/>
    <col min="50" max="50" width="7.7109375" style="35" bestFit="1" customWidth="1"/>
    <col min="51" max="51" width="3.85546875" style="35" customWidth="1"/>
    <col min="52" max="52" width="5" style="35" customWidth="1"/>
    <col min="53" max="55" width="3.85546875" style="35" customWidth="1"/>
    <col min="56" max="56" width="7.7109375" style="35" bestFit="1" customWidth="1"/>
    <col min="57" max="57" width="3.85546875" style="35" customWidth="1"/>
    <col min="58" max="58" width="4.85546875" style="35" customWidth="1"/>
    <col min="59" max="61" width="3.85546875" style="35" customWidth="1"/>
    <col min="62" max="62" width="7.7109375" style="35" bestFit="1" customWidth="1"/>
    <col min="63" max="63" width="3.85546875" style="35" customWidth="1"/>
    <col min="64" max="64" width="4.85546875" style="35" customWidth="1"/>
    <col min="65" max="65" width="5" style="35" customWidth="1"/>
    <col min="66" max="67" width="3.85546875" style="35" customWidth="1"/>
    <col min="68" max="68" width="7.7109375" style="35" bestFit="1" customWidth="1"/>
    <col min="69" max="72" width="3.85546875" style="35" customWidth="1"/>
    <col min="73" max="73" width="4" style="35" customWidth="1"/>
    <col min="74" max="74" width="9.140625" style="3"/>
    <col min="75" max="76" width="7.5703125" style="3" customWidth="1"/>
    <col min="77" max="77" width="8.28515625" style="3" customWidth="1"/>
    <col min="78" max="79" width="6.85546875" style="3" customWidth="1"/>
    <col min="80" max="80" width="8" style="3" customWidth="1"/>
    <col min="81" max="258" width="9.140625" style="3"/>
    <col min="259" max="259" width="15.42578125" style="3" customWidth="1"/>
    <col min="260" max="260" width="28.5703125" style="3" bestFit="1" customWidth="1"/>
    <col min="261" max="261" width="3.85546875" style="3" customWidth="1"/>
    <col min="262" max="262" width="5" style="3" customWidth="1"/>
    <col min="263" max="266" width="3.85546875" style="3" customWidth="1"/>
    <col min="267" max="267" width="4.85546875" style="3" customWidth="1"/>
    <col min="268" max="271" width="3.85546875" style="3" customWidth="1"/>
    <col min="272" max="272" width="4.85546875" style="3" customWidth="1"/>
    <col min="273" max="276" width="3.85546875" style="3" customWidth="1"/>
    <col min="277" max="277" width="4.85546875" style="3" customWidth="1"/>
    <col min="278" max="281" width="3.85546875" style="3" customWidth="1"/>
    <col min="282" max="282" width="5.5703125" style="3" customWidth="1"/>
    <col min="283" max="286" width="3.85546875" style="3" customWidth="1"/>
    <col min="287" max="287" width="4.5703125" style="3" customWidth="1"/>
    <col min="288" max="291" width="3.85546875" style="3" customWidth="1"/>
    <col min="292" max="292" width="5" style="3" customWidth="1"/>
    <col min="293" max="299" width="3.85546875" style="3" customWidth="1"/>
    <col min="300" max="300" width="4.85546875" style="3" customWidth="1"/>
    <col min="301" max="301" width="3.85546875" style="3" customWidth="1"/>
    <col min="302" max="302" width="5" style="3" customWidth="1"/>
    <col min="303" max="306" width="3.85546875" style="3" customWidth="1"/>
    <col min="307" max="307" width="4.85546875" style="3" customWidth="1"/>
    <col min="308" max="311" width="3.85546875" style="3" customWidth="1"/>
    <col min="312" max="312" width="4.85546875" style="3" customWidth="1"/>
    <col min="313" max="313" width="5" style="3" customWidth="1"/>
    <col min="314" max="319" width="3.85546875" style="3" customWidth="1"/>
    <col min="320" max="320" width="4" style="3" customWidth="1"/>
    <col min="321" max="330" width="0" style="3" hidden="1" customWidth="1"/>
    <col min="331" max="331" width="9.140625" style="3"/>
    <col min="332" max="332" width="7.5703125" style="3" customWidth="1"/>
    <col min="333" max="333" width="8.28515625" style="3" customWidth="1"/>
    <col min="334" max="335" width="6.85546875" style="3" customWidth="1"/>
    <col min="336" max="336" width="8" style="3" customWidth="1"/>
    <col min="337" max="514" width="9.140625" style="3"/>
    <col min="515" max="515" width="15.42578125" style="3" customWidth="1"/>
    <col min="516" max="516" width="28.5703125" style="3" bestFit="1" customWidth="1"/>
    <col min="517" max="517" width="3.85546875" style="3" customWidth="1"/>
    <col min="518" max="518" width="5" style="3" customWidth="1"/>
    <col min="519" max="522" width="3.85546875" style="3" customWidth="1"/>
    <col min="523" max="523" width="4.85546875" style="3" customWidth="1"/>
    <col min="524" max="527" width="3.85546875" style="3" customWidth="1"/>
    <col min="528" max="528" width="4.85546875" style="3" customWidth="1"/>
    <col min="529" max="532" width="3.85546875" style="3" customWidth="1"/>
    <col min="533" max="533" width="4.85546875" style="3" customWidth="1"/>
    <col min="534" max="537" width="3.85546875" style="3" customWidth="1"/>
    <col min="538" max="538" width="5.5703125" style="3" customWidth="1"/>
    <col min="539" max="542" width="3.85546875" style="3" customWidth="1"/>
    <col min="543" max="543" width="4.5703125" style="3" customWidth="1"/>
    <col min="544" max="547" width="3.85546875" style="3" customWidth="1"/>
    <col min="548" max="548" width="5" style="3" customWidth="1"/>
    <col min="549" max="555" width="3.85546875" style="3" customWidth="1"/>
    <col min="556" max="556" width="4.85546875" style="3" customWidth="1"/>
    <col min="557" max="557" width="3.85546875" style="3" customWidth="1"/>
    <col min="558" max="558" width="5" style="3" customWidth="1"/>
    <col min="559" max="562" width="3.85546875" style="3" customWidth="1"/>
    <col min="563" max="563" width="4.85546875" style="3" customWidth="1"/>
    <col min="564" max="567" width="3.85546875" style="3" customWidth="1"/>
    <col min="568" max="568" width="4.85546875" style="3" customWidth="1"/>
    <col min="569" max="569" width="5" style="3" customWidth="1"/>
    <col min="570" max="575" width="3.85546875" style="3" customWidth="1"/>
    <col min="576" max="576" width="4" style="3" customWidth="1"/>
    <col min="577" max="586" width="0" style="3" hidden="1" customWidth="1"/>
    <col min="587" max="587" width="9.140625" style="3"/>
    <col min="588" max="588" width="7.5703125" style="3" customWidth="1"/>
    <col min="589" max="589" width="8.28515625" style="3" customWidth="1"/>
    <col min="590" max="591" width="6.85546875" style="3" customWidth="1"/>
    <col min="592" max="592" width="8" style="3" customWidth="1"/>
    <col min="593" max="770" width="9.140625" style="3"/>
    <col min="771" max="771" width="15.42578125" style="3" customWidth="1"/>
    <col min="772" max="772" width="28.5703125" style="3" bestFit="1" customWidth="1"/>
    <col min="773" max="773" width="3.85546875" style="3" customWidth="1"/>
    <col min="774" max="774" width="5" style="3" customWidth="1"/>
    <col min="775" max="778" width="3.85546875" style="3" customWidth="1"/>
    <col min="779" max="779" width="4.85546875" style="3" customWidth="1"/>
    <col min="780" max="783" width="3.85546875" style="3" customWidth="1"/>
    <col min="784" max="784" width="4.85546875" style="3" customWidth="1"/>
    <col min="785" max="788" width="3.85546875" style="3" customWidth="1"/>
    <col min="789" max="789" width="4.85546875" style="3" customWidth="1"/>
    <col min="790" max="793" width="3.85546875" style="3" customWidth="1"/>
    <col min="794" max="794" width="5.5703125" style="3" customWidth="1"/>
    <col min="795" max="798" width="3.85546875" style="3" customWidth="1"/>
    <col min="799" max="799" width="4.5703125" style="3" customWidth="1"/>
    <col min="800" max="803" width="3.85546875" style="3" customWidth="1"/>
    <col min="804" max="804" width="5" style="3" customWidth="1"/>
    <col min="805" max="811" width="3.85546875" style="3" customWidth="1"/>
    <col min="812" max="812" width="4.85546875" style="3" customWidth="1"/>
    <col min="813" max="813" width="3.85546875" style="3" customWidth="1"/>
    <col min="814" max="814" width="5" style="3" customWidth="1"/>
    <col min="815" max="818" width="3.85546875" style="3" customWidth="1"/>
    <col min="819" max="819" width="4.85546875" style="3" customWidth="1"/>
    <col min="820" max="823" width="3.85546875" style="3" customWidth="1"/>
    <col min="824" max="824" width="4.85546875" style="3" customWidth="1"/>
    <col min="825" max="825" width="5" style="3" customWidth="1"/>
    <col min="826" max="831" width="3.85546875" style="3" customWidth="1"/>
    <col min="832" max="832" width="4" style="3" customWidth="1"/>
    <col min="833" max="842" width="0" style="3" hidden="1" customWidth="1"/>
    <col min="843" max="843" width="9.140625" style="3"/>
    <col min="844" max="844" width="7.5703125" style="3" customWidth="1"/>
    <col min="845" max="845" width="8.28515625" style="3" customWidth="1"/>
    <col min="846" max="847" width="6.85546875" style="3" customWidth="1"/>
    <col min="848" max="848" width="8" style="3" customWidth="1"/>
    <col min="849" max="1026" width="9.140625" style="3"/>
    <col min="1027" max="1027" width="15.42578125" style="3" customWidth="1"/>
    <col min="1028" max="1028" width="28.5703125" style="3" bestFit="1" customWidth="1"/>
    <col min="1029" max="1029" width="3.85546875" style="3" customWidth="1"/>
    <col min="1030" max="1030" width="5" style="3" customWidth="1"/>
    <col min="1031" max="1034" width="3.85546875" style="3" customWidth="1"/>
    <col min="1035" max="1035" width="4.85546875" style="3" customWidth="1"/>
    <col min="1036" max="1039" width="3.85546875" style="3" customWidth="1"/>
    <col min="1040" max="1040" width="4.85546875" style="3" customWidth="1"/>
    <col min="1041" max="1044" width="3.85546875" style="3" customWidth="1"/>
    <col min="1045" max="1045" width="4.85546875" style="3" customWidth="1"/>
    <col min="1046" max="1049" width="3.85546875" style="3" customWidth="1"/>
    <col min="1050" max="1050" width="5.5703125" style="3" customWidth="1"/>
    <col min="1051" max="1054" width="3.85546875" style="3" customWidth="1"/>
    <col min="1055" max="1055" width="4.5703125" style="3" customWidth="1"/>
    <col min="1056" max="1059" width="3.85546875" style="3" customWidth="1"/>
    <col min="1060" max="1060" width="5" style="3" customWidth="1"/>
    <col min="1061" max="1067" width="3.85546875" style="3" customWidth="1"/>
    <col min="1068" max="1068" width="4.85546875" style="3" customWidth="1"/>
    <col min="1069" max="1069" width="3.85546875" style="3" customWidth="1"/>
    <col min="1070" max="1070" width="5" style="3" customWidth="1"/>
    <col min="1071" max="1074" width="3.85546875" style="3" customWidth="1"/>
    <col min="1075" max="1075" width="4.85546875" style="3" customWidth="1"/>
    <col min="1076" max="1079" width="3.85546875" style="3" customWidth="1"/>
    <col min="1080" max="1080" width="4.85546875" style="3" customWidth="1"/>
    <col min="1081" max="1081" width="5" style="3" customWidth="1"/>
    <col min="1082" max="1087" width="3.85546875" style="3" customWidth="1"/>
    <col min="1088" max="1088" width="4" style="3" customWidth="1"/>
    <col min="1089" max="1098" width="0" style="3" hidden="1" customWidth="1"/>
    <col min="1099" max="1099" width="9.140625" style="3"/>
    <col min="1100" max="1100" width="7.5703125" style="3" customWidth="1"/>
    <col min="1101" max="1101" width="8.28515625" style="3" customWidth="1"/>
    <col min="1102" max="1103" width="6.85546875" style="3" customWidth="1"/>
    <col min="1104" max="1104" width="8" style="3" customWidth="1"/>
    <col min="1105" max="1282" width="9.140625" style="3"/>
    <col min="1283" max="1283" width="15.42578125" style="3" customWidth="1"/>
    <col min="1284" max="1284" width="28.5703125" style="3" bestFit="1" customWidth="1"/>
    <col min="1285" max="1285" width="3.85546875" style="3" customWidth="1"/>
    <col min="1286" max="1286" width="5" style="3" customWidth="1"/>
    <col min="1287" max="1290" width="3.85546875" style="3" customWidth="1"/>
    <col min="1291" max="1291" width="4.85546875" style="3" customWidth="1"/>
    <col min="1292" max="1295" width="3.85546875" style="3" customWidth="1"/>
    <col min="1296" max="1296" width="4.85546875" style="3" customWidth="1"/>
    <col min="1297" max="1300" width="3.85546875" style="3" customWidth="1"/>
    <col min="1301" max="1301" width="4.85546875" style="3" customWidth="1"/>
    <col min="1302" max="1305" width="3.85546875" style="3" customWidth="1"/>
    <col min="1306" max="1306" width="5.5703125" style="3" customWidth="1"/>
    <col min="1307" max="1310" width="3.85546875" style="3" customWidth="1"/>
    <col min="1311" max="1311" width="4.5703125" style="3" customWidth="1"/>
    <col min="1312" max="1315" width="3.85546875" style="3" customWidth="1"/>
    <col min="1316" max="1316" width="5" style="3" customWidth="1"/>
    <col min="1317" max="1323" width="3.85546875" style="3" customWidth="1"/>
    <col min="1324" max="1324" width="4.85546875" style="3" customWidth="1"/>
    <col min="1325" max="1325" width="3.85546875" style="3" customWidth="1"/>
    <col min="1326" max="1326" width="5" style="3" customWidth="1"/>
    <col min="1327" max="1330" width="3.85546875" style="3" customWidth="1"/>
    <col min="1331" max="1331" width="4.85546875" style="3" customWidth="1"/>
    <col min="1332" max="1335" width="3.85546875" style="3" customWidth="1"/>
    <col min="1336" max="1336" width="4.85546875" style="3" customWidth="1"/>
    <col min="1337" max="1337" width="5" style="3" customWidth="1"/>
    <col min="1338" max="1343" width="3.85546875" style="3" customWidth="1"/>
    <col min="1344" max="1344" width="4" style="3" customWidth="1"/>
    <col min="1345" max="1354" width="0" style="3" hidden="1" customWidth="1"/>
    <col min="1355" max="1355" width="9.140625" style="3"/>
    <col min="1356" max="1356" width="7.5703125" style="3" customWidth="1"/>
    <col min="1357" max="1357" width="8.28515625" style="3" customWidth="1"/>
    <col min="1358" max="1359" width="6.85546875" style="3" customWidth="1"/>
    <col min="1360" max="1360" width="8" style="3" customWidth="1"/>
    <col min="1361" max="1538" width="9.140625" style="3"/>
    <col min="1539" max="1539" width="15.42578125" style="3" customWidth="1"/>
    <col min="1540" max="1540" width="28.5703125" style="3" bestFit="1" customWidth="1"/>
    <col min="1541" max="1541" width="3.85546875" style="3" customWidth="1"/>
    <col min="1542" max="1542" width="5" style="3" customWidth="1"/>
    <col min="1543" max="1546" width="3.85546875" style="3" customWidth="1"/>
    <col min="1547" max="1547" width="4.85546875" style="3" customWidth="1"/>
    <col min="1548" max="1551" width="3.85546875" style="3" customWidth="1"/>
    <col min="1552" max="1552" width="4.85546875" style="3" customWidth="1"/>
    <col min="1553" max="1556" width="3.85546875" style="3" customWidth="1"/>
    <col min="1557" max="1557" width="4.85546875" style="3" customWidth="1"/>
    <col min="1558" max="1561" width="3.85546875" style="3" customWidth="1"/>
    <col min="1562" max="1562" width="5.5703125" style="3" customWidth="1"/>
    <col min="1563" max="1566" width="3.85546875" style="3" customWidth="1"/>
    <col min="1567" max="1567" width="4.5703125" style="3" customWidth="1"/>
    <col min="1568" max="1571" width="3.85546875" style="3" customWidth="1"/>
    <col min="1572" max="1572" width="5" style="3" customWidth="1"/>
    <col min="1573" max="1579" width="3.85546875" style="3" customWidth="1"/>
    <col min="1580" max="1580" width="4.85546875" style="3" customWidth="1"/>
    <col min="1581" max="1581" width="3.85546875" style="3" customWidth="1"/>
    <col min="1582" max="1582" width="5" style="3" customWidth="1"/>
    <col min="1583" max="1586" width="3.85546875" style="3" customWidth="1"/>
    <col min="1587" max="1587" width="4.85546875" style="3" customWidth="1"/>
    <col min="1588" max="1591" width="3.85546875" style="3" customWidth="1"/>
    <col min="1592" max="1592" width="4.85546875" style="3" customWidth="1"/>
    <col min="1593" max="1593" width="5" style="3" customWidth="1"/>
    <col min="1594" max="1599" width="3.85546875" style="3" customWidth="1"/>
    <col min="1600" max="1600" width="4" style="3" customWidth="1"/>
    <col min="1601" max="1610" width="0" style="3" hidden="1" customWidth="1"/>
    <col min="1611" max="1611" width="9.140625" style="3"/>
    <col min="1612" max="1612" width="7.5703125" style="3" customWidth="1"/>
    <col min="1613" max="1613" width="8.28515625" style="3" customWidth="1"/>
    <col min="1614" max="1615" width="6.85546875" style="3" customWidth="1"/>
    <col min="1616" max="1616" width="8" style="3" customWidth="1"/>
    <col min="1617" max="1794" width="9.140625" style="3"/>
    <col min="1795" max="1795" width="15.42578125" style="3" customWidth="1"/>
    <col min="1796" max="1796" width="28.5703125" style="3" bestFit="1" customWidth="1"/>
    <col min="1797" max="1797" width="3.85546875" style="3" customWidth="1"/>
    <col min="1798" max="1798" width="5" style="3" customWidth="1"/>
    <col min="1799" max="1802" width="3.85546875" style="3" customWidth="1"/>
    <col min="1803" max="1803" width="4.85546875" style="3" customWidth="1"/>
    <col min="1804" max="1807" width="3.85546875" style="3" customWidth="1"/>
    <col min="1808" max="1808" width="4.85546875" style="3" customWidth="1"/>
    <col min="1809" max="1812" width="3.85546875" style="3" customWidth="1"/>
    <col min="1813" max="1813" width="4.85546875" style="3" customWidth="1"/>
    <col min="1814" max="1817" width="3.85546875" style="3" customWidth="1"/>
    <col min="1818" max="1818" width="5.5703125" style="3" customWidth="1"/>
    <col min="1819" max="1822" width="3.85546875" style="3" customWidth="1"/>
    <col min="1823" max="1823" width="4.5703125" style="3" customWidth="1"/>
    <col min="1824" max="1827" width="3.85546875" style="3" customWidth="1"/>
    <col min="1828" max="1828" width="5" style="3" customWidth="1"/>
    <col min="1829" max="1835" width="3.85546875" style="3" customWidth="1"/>
    <col min="1836" max="1836" width="4.85546875" style="3" customWidth="1"/>
    <col min="1837" max="1837" width="3.85546875" style="3" customWidth="1"/>
    <col min="1838" max="1838" width="5" style="3" customWidth="1"/>
    <col min="1839" max="1842" width="3.85546875" style="3" customWidth="1"/>
    <col min="1843" max="1843" width="4.85546875" style="3" customWidth="1"/>
    <col min="1844" max="1847" width="3.85546875" style="3" customWidth="1"/>
    <col min="1848" max="1848" width="4.85546875" style="3" customWidth="1"/>
    <col min="1849" max="1849" width="5" style="3" customWidth="1"/>
    <col min="1850" max="1855" width="3.85546875" style="3" customWidth="1"/>
    <col min="1856" max="1856" width="4" style="3" customWidth="1"/>
    <col min="1857" max="1866" width="0" style="3" hidden="1" customWidth="1"/>
    <col min="1867" max="1867" width="9.140625" style="3"/>
    <col min="1868" max="1868" width="7.5703125" style="3" customWidth="1"/>
    <col min="1869" max="1869" width="8.28515625" style="3" customWidth="1"/>
    <col min="1870" max="1871" width="6.85546875" style="3" customWidth="1"/>
    <col min="1872" max="1872" width="8" style="3" customWidth="1"/>
    <col min="1873" max="2050" width="9.140625" style="3"/>
    <col min="2051" max="2051" width="15.42578125" style="3" customWidth="1"/>
    <col min="2052" max="2052" width="28.5703125" style="3" bestFit="1" customWidth="1"/>
    <col min="2053" max="2053" width="3.85546875" style="3" customWidth="1"/>
    <col min="2054" max="2054" width="5" style="3" customWidth="1"/>
    <col min="2055" max="2058" width="3.85546875" style="3" customWidth="1"/>
    <col min="2059" max="2059" width="4.85546875" style="3" customWidth="1"/>
    <col min="2060" max="2063" width="3.85546875" style="3" customWidth="1"/>
    <col min="2064" max="2064" width="4.85546875" style="3" customWidth="1"/>
    <col min="2065" max="2068" width="3.85546875" style="3" customWidth="1"/>
    <col min="2069" max="2069" width="4.85546875" style="3" customWidth="1"/>
    <col min="2070" max="2073" width="3.85546875" style="3" customWidth="1"/>
    <col min="2074" max="2074" width="5.5703125" style="3" customWidth="1"/>
    <col min="2075" max="2078" width="3.85546875" style="3" customWidth="1"/>
    <col min="2079" max="2079" width="4.5703125" style="3" customWidth="1"/>
    <col min="2080" max="2083" width="3.85546875" style="3" customWidth="1"/>
    <col min="2084" max="2084" width="5" style="3" customWidth="1"/>
    <col min="2085" max="2091" width="3.85546875" style="3" customWidth="1"/>
    <col min="2092" max="2092" width="4.85546875" style="3" customWidth="1"/>
    <col min="2093" max="2093" width="3.85546875" style="3" customWidth="1"/>
    <col min="2094" max="2094" width="5" style="3" customWidth="1"/>
    <col min="2095" max="2098" width="3.85546875" style="3" customWidth="1"/>
    <col min="2099" max="2099" width="4.85546875" style="3" customWidth="1"/>
    <col min="2100" max="2103" width="3.85546875" style="3" customWidth="1"/>
    <col min="2104" max="2104" width="4.85546875" style="3" customWidth="1"/>
    <col min="2105" max="2105" width="5" style="3" customWidth="1"/>
    <col min="2106" max="2111" width="3.85546875" style="3" customWidth="1"/>
    <col min="2112" max="2112" width="4" style="3" customWidth="1"/>
    <col min="2113" max="2122" width="0" style="3" hidden="1" customWidth="1"/>
    <col min="2123" max="2123" width="9.140625" style="3"/>
    <col min="2124" max="2124" width="7.5703125" style="3" customWidth="1"/>
    <col min="2125" max="2125" width="8.28515625" style="3" customWidth="1"/>
    <col min="2126" max="2127" width="6.85546875" style="3" customWidth="1"/>
    <col min="2128" max="2128" width="8" style="3" customWidth="1"/>
    <col min="2129" max="2306" width="9.140625" style="3"/>
    <col min="2307" max="2307" width="15.42578125" style="3" customWidth="1"/>
    <col min="2308" max="2308" width="28.5703125" style="3" bestFit="1" customWidth="1"/>
    <col min="2309" max="2309" width="3.85546875" style="3" customWidth="1"/>
    <col min="2310" max="2310" width="5" style="3" customWidth="1"/>
    <col min="2311" max="2314" width="3.85546875" style="3" customWidth="1"/>
    <col min="2315" max="2315" width="4.85546875" style="3" customWidth="1"/>
    <col min="2316" max="2319" width="3.85546875" style="3" customWidth="1"/>
    <col min="2320" max="2320" width="4.85546875" style="3" customWidth="1"/>
    <col min="2321" max="2324" width="3.85546875" style="3" customWidth="1"/>
    <col min="2325" max="2325" width="4.85546875" style="3" customWidth="1"/>
    <col min="2326" max="2329" width="3.85546875" style="3" customWidth="1"/>
    <col min="2330" max="2330" width="5.5703125" style="3" customWidth="1"/>
    <col min="2331" max="2334" width="3.85546875" style="3" customWidth="1"/>
    <col min="2335" max="2335" width="4.5703125" style="3" customWidth="1"/>
    <col min="2336" max="2339" width="3.85546875" style="3" customWidth="1"/>
    <col min="2340" max="2340" width="5" style="3" customWidth="1"/>
    <col min="2341" max="2347" width="3.85546875" style="3" customWidth="1"/>
    <col min="2348" max="2348" width="4.85546875" style="3" customWidth="1"/>
    <col min="2349" max="2349" width="3.85546875" style="3" customWidth="1"/>
    <col min="2350" max="2350" width="5" style="3" customWidth="1"/>
    <col min="2351" max="2354" width="3.85546875" style="3" customWidth="1"/>
    <col min="2355" max="2355" width="4.85546875" style="3" customWidth="1"/>
    <col min="2356" max="2359" width="3.85546875" style="3" customWidth="1"/>
    <col min="2360" max="2360" width="4.85546875" style="3" customWidth="1"/>
    <col min="2361" max="2361" width="5" style="3" customWidth="1"/>
    <col min="2362" max="2367" width="3.85546875" style="3" customWidth="1"/>
    <col min="2368" max="2368" width="4" style="3" customWidth="1"/>
    <col min="2369" max="2378" width="0" style="3" hidden="1" customWidth="1"/>
    <col min="2379" max="2379" width="9.140625" style="3"/>
    <col min="2380" max="2380" width="7.5703125" style="3" customWidth="1"/>
    <col min="2381" max="2381" width="8.28515625" style="3" customWidth="1"/>
    <col min="2382" max="2383" width="6.85546875" style="3" customWidth="1"/>
    <col min="2384" max="2384" width="8" style="3" customWidth="1"/>
    <col min="2385" max="2562" width="9.140625" style="3"/>
    <col min="2563" max="2563" width="15.42578125" style="3" customWidth="1"/>
    <col min="2564" max="2564" width="28.5703125" style="3" bestFit="1" customWidth="1"/>
    <col min="2565" max="2565" width="3.85546875" style="3" customWidth="1"/>
    <col min="2566" max="2566" width="5" style="3" customWidth="1"/>
    <col min="2567" max="2570" width="3.85546875" style="3" customWidth="1"/>
    <col min="2571" max="2571" width="4.85546875" style="3" customWidth="1"/>
    <col min="2572" max="2575" width="3.85546875" style="3" customWidth="1"/>
    <col min="2576" max="2576" width="4.85546875" style="3" customWidth="1"/>
    <col min="2577" max="2580" width="3.85546875" style="3" customWidth="1"/>
    <col min="2581" max="2581" width="4.85546875" style="3" customWidth="1"/>
    <col min="2582" max="2585" width="3.85546875" style="3" customWidth="1"/>
    <col min="2586" max="2586" width="5.5703125" style="3" customWidth="1"/>
    <col min="2587" max="2590" width="3.85546875" style="3" customWidth="1"/>
    <col min="2591" max="2591" width="4.5703125" style="3" customWidth="1"/>
    <col min="2592" max="2595" width="3.85546875" style="3" customWidth="1"/>
    <col min="2596" max="2596" width="5" style="3" customWidth="1"/>
    <col min="2597" max="2603" width="3.85546875" style="3" customWidth="1"/>
    <col min="2604" max="2604" width="4.85546875" style="3" customWidth="1"/>
    <col min="2605" max="2605" width="3.85546875" style="3" customWidth="1"/>
    <col min="2606" max="2606" width="5" style="3" customWidth="1"/>
    <col min="2607" max="2610" width="3.85546875" style="3" customWidth="1"/>
    <col min="2611" max="2611" width="4.85546875" style="3" customWidth="1"/>
    <col min="2612" max="2615" width="3.85546875" style="3" customWidth="1"/>
    <col min="2616" max="2616" width="4.85546875" style="3" customWidth="1"/>
    <col min="2617" max="2617" width="5" style="3" customWidth="1"/>
    <col min="2618" max="2623" width="3.85546875" style="3" customWidth="1"/>
    <col min="2624" max="2624" width="4" style="3" customWidth="1"/>
    <col min="2625" max="2634" width="0" style="3" hidden="1" customWidth="1"/>
    <col min="2635" max="2635" width="9.140625" style="3"/>
    <col min="2636" max="2636" width="7.5703125" style="3" customWidth="1"/>
    <col min="2637" max="2637" width="8.28515625" style="3" customWidth="1"/>
    <col min="2638" max="2639" width="6.85546875" style="3" customWidth="1"/>
    <col min="2640" max="2640" width="8" style="3" customWidth="1"/>
    <col min="2641" max="2818" width="9.140625" style="3"/>
    <col min="2819" max="2819" width="15.42578125" style="3" customWidth="1"/>
    <col min="2820" max="2820" width="28.5703125" style="3" bestFit="1" customWidth="1"/>
    <col min="2821" max="2821" width="3.85546875" style="3" customWidth="1"/>
    <col min="2822" max="2822" width="5" style="3" customWidth="1"/>
    <col min="2823" max="2826" width="3.85546875" style="3" customWidth="1"/>
    <col min="2827" max="2827" width="4.85546875" style="3" customWidth="1"/>
    <col min="2828" max="2831" width="3.85546875" style="3" customWidth="1"/>
    <col min="2832" max="2832" width="4.85546875" style="3" customWidth="1"/>
    <col min="2833" max="2836" width="3.85546875" style="3" customWidth="1"/>
    <col min="2837" max="2837" width="4.85546875" style="3" customWidth="1"/>
    <col min="2838" max="2841" width="3.85546875" style="3" customWidth="1"/>
    <col min="2842" max="2842" width="5.5703125" style="3" customWidth="1"/>
    <col min="2843" max="2846" width="3.85546875" style="3" customWidth="1"/>
    <col min="2847" max="2847" width="4.5703125" style="3" customWidth="1"/>
    <col min="2848" max="2851" width="3.85546875" style="3" customWidth="1"/>
    <col min="2852" max="2852" width="5" style="3" customWidth="1"/>
    <col min="2853" max="2859" width="3.85546875" style="3" customWidth="1"/>
    <col min="2860" max="2860" width="4.85546875" style="3" customWidth="1"/>
    <col min="2861" max="2861" width="3.85546875" style="3" customWidth="1"/>
    <col min="2862" max="2862" width="5" style="3" customWidth="1"/>
    <col min="2863" max="2866" width="3.85546875" style="3" customWidth="1"/>
    <col min="2867" max="2867" width="4.85546875" style="3" customWidth="1"/>
    <col min="2868" max="2871" width="3.85546875" style="3" customWidth="1"/>
    <col min="2872" max="2872" width="4.85546875" style="3" customWidth="1"/>
    <col min="2873" max="2873" width="5" style="3" customWidth="1"/>
    <col min="2874" max="2879" width="3.85546875" style="3" customWidth="1"/>
    <col min="2880" max="2880" width="4" style="3" customWidth="1"/>
    <col min="2881" max="2890" width="0" style="3" hidden="1" customWidth="1"/>
    <col min="2891" max="2891" width="9.140625" style="3"/>
    <col min="2892" max="2892" width="7.5703125" style="3" customWidth="1"/>
    <col min="2893" max="2893" width="8.28515625" style="3" customWidth="1"/>
    <col min="2894" max="2895" width="6.85546875" style="3" customWidth="1"/>
    <col min="2896" max="2896" width="8" style="3" customWidth="1"/>
    <col min="2897" max="3074" width="9.140625" style="3"/>
    <col min="3075" max="3075" width="15.42578125" style="3" customWidth="1"/>
    <col min="3076" max="3076" width="28.5703125" style="3" bestFit="1" customWidth="1"/>
    <col min="3077" max="3077" width="3.85546875" style="3" customWidth="1"/>
    <col min="3078" max="3078" width="5" style="3" customWidth="1"/>
    <col min="3079" max="3082" width="3.85546875" style="3" customWidth="1"/>
    <col min="3083" max="3083" width="4.85546875" style="3" customWidth="1"/>
    <col min="3084" max="3087" width="3.85546875" style="3" customWidth="1"/>
    <col min="3088" max="3088" width="4.85546875" style="3" customWidth="1"/>
    <col min="3089" max="3092" width="3.85546875" style="3" customWidth="1"/>
    <col min="3093" max="3093" width="4.85546875" style="3" customWidth="1"/>
    <col min="3094" max="3097" width="3.85546875" style="3" customWidth="1"/>
    <col min="3098" max="3098" width="5.5703125" style="3" customWidth="1"/>
    <col min="3099" max="3102" width="3.85546875" style="3" customWidth="1"/>
    <col min="3103" max="3103" width="4.5703125" style="3" customWidth="1"/>
    <col min="3104" max="3107" width="3.85546875" style="3" customWidth="1"/>
    <col min="3108" max="3108" width="5" style="3" customWidth="1"/>
    <col min="3109" max="3115" width="3.85546875" style="3" customWidth="1"/>
    <col min="3116" max="3116" width="4.85546875" style="3" customWidth="1"/>
    <col min="3117" max="3117" width="3.85546875" style="3" customWidth="1"/>
    <col min="3118" max="3118" width="5" style="3" customWidth="1"/>
    <col min="3119" max="3122" width="3.85546875" style="3" customWidth="1"/>
    <col min="3123" max="3123" width="4.85546875" style="3" customWidth="1"/>
    <col min="3124" max="3127" width="3.85546875" style="3" customWidth="1"/>
    <col min="3128" max="3128" width="4.85546875" style="3" customWidth="1"/>
    <col min="3129" max="3129" width="5" style="3" customWidth="1"/>
    <col min="3130" max="3135" width="3.85546875" style="3" customWidth="1"/>
    <col min="3136" max="3136" width="4" style="3" customWidth="1"/>
    <col min="3137" max="3146" width="0" style="3" hidden="1" customWidth="1"/>
    <col min="3147" max="3147" width="9.140625" style="3"/>
    <col min="3148" max="3148" width="7.5703125" style="3" customWidth="1"/>
    <col min="3149" max="3149" width="8.28515625" style="3" customWidth="1"/>
    <col min="3150" max="3151" width="6.85546875" style="3" customWidth="1"/>
    <col min="3152" max="3152" width="8" style="3" customWidth="1"/>
    <col min="3153" max="3330" width="9.140625" style="3"/>
    <col min="3331" max="3331" width="15.42578125" style="3" customWidth="1"/>
    <col min="3332" max="3332" width="28.5703125" style="3" bestFit="1" customWidth="1"/>
    <col min="3333" max="3333" width="3.85546875" style="3" customWidth="1"/>
    <col min="3334" max="3334" width="5" style="3" customWidth="1"/>
    <col min="3335" max="3338" width="3.85546875" style="3" customWidth="1"/>
    <col min="3339" max="3339" width="4.85546875" style="3" customWidth="1"/>
    <col min="3340" max="3343" width="3.85546875" style="3" customWidth="1"/>
    <col min="3344" max="3344" width="4.85546875" style="3" customWidth="1"/>
    <col min="3345" max="3348" width="3.85546875" style="3" customWidth="1"/>
    <col min="3349" max="3349" width="4.85546875" style="3" customWidth="1"/>
    <col min="3350" max="3353" width="3.85546875" style="3" customWidth="1"/>
    <col min="3354" max="3354" width="5.5703125" style="3" customWidth="1"/>
    <col min="3355" max="3358" width="3.85546875" style="3" customWidth="1"/>
    <col min="3359" max="3359" width="4.5703125" style="3" customWidth="1"/>
    <col min="3360" max="3363" width="3.85546875" style="3" customWidth="1"/>
    <col min="3364" max="3364" width="5" style="3" customWidth="1"/>
    <col min="3365" max="3371" width="3.85546875" style="3" customWidth="1"/>
    <col min="3372" max="3372" width="4.85546875" style="3" customWidth="1"/>
    <col min="3373" max="3373" width="3.85546875" style="3" customWidth="1"/>
    <col min="3374" max="3374" width="5" style="3" customWidth="1"/>
    <col min="3375" max="3378" width="3.85546875" style="3" customWidth="1"/>
    <col min="3379" max="3379" width="4.85546875" style="3" customWidth="1"/>
    <col min="3380" max="3383" width="3.85546875" style="3" customWidth="1"/>
    <col min="3384" max="3384" width="4.85546875" style="3" customWidth="1"/>
    <col min="3385" max="3385" width="5" style="3" customWidth="1"/>
    <col min="3386" max="3391" width="3.85546875" style="3" customWidth="1"/>
    <col min="3392" max="3392" width="4" style="3" customWidth="1"/>
    <col min="3393" max="3402" width="0" style="3" hidden="1" customWidth="1"/>
    <col min="3403" max="3403" width="9.140625" style="3"/>
    <col min="3404" max="3404" width="7.5703125" style="3" customWidth="1"/>
    <col min="3405" max="3405" width="8.28515625" style="3" customWidth="1"/>
    <col min="3406" max="3407" width="6.85546875" style="3" customWidth="1"/>
    <col min="3408" max="3408" width="8" style="3" customWidth="1"/>
    <col min="3409" max="3586" width="9.140625" style="3"/>
    <col min="3587" max="3587" width="15.42578125" style="3" customWidth="1"/>
    <col min="3588" max="3588" width="28.5703125" style="3" bestFit="1" customWidth="1"/>
    <col min="3589" max="3589" width="3.85546875" style="3" customWidth="1"/>
    <col min="3590" max="3590" width="5" style="3" customWidth="1"/>
    <col min="3591" max="3594" width="3.85546875" style="3" customWidth="1"/>
    <col min="3595" max="3595" width="4.85546875" style="3" customWidth="1"/>
    <col min="3596" max="3599" width="3.85546875" style="3" customWidth="1"/>
    <col min="3600" max="3600" width="4.85546875" style="3" customWidth="1"/>
    <col min="3601" max="3604" width="3.85546875" style="3" customWidth="1"/>
    <col min="3605" max="3605" width="4.85546875" style="3" customWidth="1"/>
    <col min="3606" max="3609" width="3.85546875" style="3" customWidth="1"/>
    <col min="3610" max="3610" width="5.5703125" style="3" customWidth="1"/>
    <col min="3611" max="3614" width="3.85546875" style="3" customWidth="1"/>
    <col min="3615" max="3615" width="4.5703125" style="3" customWidth="1"/>
    <col min="3616" max="3619" width="3.85546875" style="3" customWidth="1"/>
    <col min="3620" max="3620" width="5" style="3" customWidth="1"/>
    <col min="3621" max="3627" width="3.85546875" style="3" customWidth="1"/>
    <col min="3628" max="3628" width="4.85546875" style="3" customWidth="1"/>
    <col min="3629" max="3629" width="3.85546875" style="3" customWidth="1"/>
    <col min="3630" max="3630" width="5" style="3" customWidth="1"/>
    <col min="3631" max="3634" width="3.85546875" style="3" customWidth="1"/>
    <col min="3635" max="3635" width="4.85546875" style="3" customWidth="1"/>
    <col min="3636" max="3639" width="3.85546875" style="3" customWidth="1"/>
    <col min="3640" max="3640" width="4.85546875" style="3" customWidth="1"/>
    <col min="3641" max="3641" width="5" style="3" customWidth="1"/>
    <col min="3642" max="3647" width="3.85546875" style="3" customWidth="1"/>
    <col min="3648" max="3648" width="4" style="3" customWidth="1"/>
    <col min="3649" max="3658" width="0" style="3" hidden="1" customWidth="1"/>
    <col min="3659" max="3659" width="9.140625" style="3"/>
    <col min="3660" max="3660" width="7.5703125" style="3" customWidth="1"/>
    <col min="3661" max="3661" width="8.28515625" style="3" customWidth="1"/>
    <col min="3662" max="3663" width="6.85546875" style="3" customWidth="1"/>
    <col min="3664" max="3664" width="8" style="3" customWidth="1"/>
    <col min="3665" max="3842" width="9.140625" style="3"/>
    <col min="3843" max="3843" width="15.42578125" style="3" customWidth="1"/>
    <col min="3844" max="3844" width="28.5703125" style="3" bestFit="1" customWidth="1"/>
    <col min="3845" max="3845" width="3.85546875" style="3" customWidth="1"/>
    <col min="3846" max="3846" width="5" style="3" customWidth="1"/>
    <col min="3847" max="3850" width="3.85546875" style="3" customWidth="1"/>
    <col min="3851" max="3851" width="4.85546875" style="3" customWidth="1"/>
    <col min="3852" max="3855" width="3.85546875" style="3" customWidth="1"/>
    <col min="3856" max="3856" width="4.85546875" style="3" customWidth="1"/>
    <col min="3857" max="3860" width="3.85546875" style="3" customWidth="1"/>
    <col min="3861" max="3861" width="4.85546875" style="3" customWidth="1"/>
    <col min="3862" max="3865" width="3.85546875" style="3" customWidth="1"/>
    <col min="3866" max="3866" width="5.5703125" style="3" customWidth="1"/>
    <col min="3867" max="3870" width="3.85546875" style="3" customWidth="1"/>
    <col min="3871" max="3871" width="4.5703125" style="3" customWidth="1"/>
    <col min="3872" max="3875" width="3.85546875" style="3" customWidth="1"/>
    <col min="3876" max="3876" width="5" style="3" customWidth="1"/>
    <col min="3877" max="3883" width="3.85546875" style="3" customWidth="1"/>
    <col min="3884" max="3884" width="4.85546875" style="3" customWidth="1"/>
    <col min="3885" max="3885" width="3.85546875" style="3" customWidth="1"/>
    <col min="3886" max="3886" width="5" style="3" customWidth="1"/>
    <col min="3887" max="3890" width="3.85546875" style="3" customWidth="1"/>
    <col min="3891" max="3891" width="4.85546875" style="3" customWidth="1"/>
    <col min="3892" max="3895" width="3.85546875" style="3" customWidth="1"/>
    <col min="3896" max="3896" width="4.85546875" style="3" customWidth="1"/>
    <col min="3897" max="3897" width="5" style="3" customWidth="1"/>
    <col min="3898" max="3903" width="3.85546875" style="3" customWidth="1"/>
    <col min="3904" max="3904" width="4" style="3" customWidth="1"/>
    <col min="3905" max="3914" width="0" style="3" hidden="1" customWidth="1"/>
    <col min="3915" max="3915" width="9.140625" style="3"/>
    <col min="3916" max="3916" width="7.5703125" style="3" customWidth="1"/>
    <col min="3917" max="3917" width="8.28515625" style="3" customWidth="1"/>
    <col min="3918" max="3919" width="6.85546875" style="3" customWidth="1"/>
    <col min="3920" max="3920" width="8" style="3" customWidth="1"/>
    <col min="3921" max="4098" width="9.140625" style="3"/>
    <col min="4099" max="4099" width="15.42578125" style="3" customWidth="1"/>
    <col min="4100" max="4100" width="28.5703125" style="3" bestFit="1" customWidth="1"/>
    <col min="4101" max="4101" width="3.85546875" style="3" customWidth="1"/>
    <col min="4102" max="4102" width="5" style="3" customWidth="1"/>
    <col min="4103" max="4106" width="3.85546875" style="3" customWidth="1"/>
    <col min="4107" max="4107" width="4.85546875" style="3" customWidth="1"/>
    <col min="4108" max="4111" width="3.85546875" style="3" customWidth="1"/>
    <col min="4112" max="4112" width="4.85546875" style="3" customWidth="1"/>
    <col min="4113" max="4116" width="3.85546875" style="3" customWidth="1"/>
    <col min="4117" max="4117" width="4.85546875" style="3" customWidth="1"/>
    <col min="4118" max="4121" width="3.85546875" style="3" customWidth="1"/>
    <col min="4122" max="4122" width="5.5703125" style="3" customWidth="1"/>
    <col min="4123" max="4126" width="3.85546875" style="3" customWidth="1"/>
    <col min="4127" max="4127" width="4.5703125" style="3" customWidth="1"/>
    <col min="4128" max="4131" width="3.85546875" style="3" customWidth="1"/>
    <col min="4132" max="4132" width="5" style="3" customWidth="1"/>
    <col min="4133" max="4139" width="3.85546875" style="3" customWidth="1"/>
    <col min="4140" max="4140" width="4.85546875" style="3" customWidth="1"/>
    <col min="4141" max="4141" width="3.85546875" style="3" customWidth="1"/>
    <col min="4142" max="4142" width="5" style="3" customWidth="1"/>
    <col min="4143" max="4146" width="3.85546875" style="3" customWidth="1"/>
    <col min="4147" max="4147" width="4.85546875" style="3" customWidth="1"/>
    <col min="4148" max="4151" width="3.85546875" style="3" customWidth="1"/>
    <col min="4152" max="4152" width="4.85546875" style="3" customWidth="1"/>
    <col min="4153" max="4153" width="5" style="3" customWidth="1"/>
    <col min="4154" max="4159" width="3.85546875" style="3" customWidth="1"/>
    <col min="4160" max="4160" width="4" style="3" customWidth="1"/>
    <col min="4161" max="4170" width="0" style="3" hidden="1" customWidth="1"/>
    <col min="4171" max="4171" width="9.140625" style="3"/>
    <col min="4172" max="4172" width="7.5703125" style="3" customWidth="1"/>
    <col min="4173" max="4173" width="8.28515625" style="3" customWidth="1"/>
    <col min="4174" max="4175" width="6.85546875" style="3" customWidth="1"/>
    <col min="4176" max="4176" width="8" style="3" customWidth="1"/>
    <col min="4177" max="4354" width="9.140625" style="3"/>
    <col min="4355" max="4355" width="15.42578125" style="3" customWidth="1"/>
    <col min="4356" max="4356" width="28.5703125" style="3" bestFit="1" customWidth="1"/>
    <col min="4357" max="4357" width="3.85546875" style="3" customWidth="1"/>
    <col min="4358" max="4358" width="5" style="3" customWidth="1"/>
    <col min="4359" max="4362" width="3.85546875" style="3" customWidth="1"/>
    <col min="4363" max="4363" width="4.85546875" style="3" customWidth="1"/>
    <col min="4364" max="4367" width="3.85546875" style="3" customWidth="1"/>
    <col min="4368" max="4368" width="4.85546875" style="3" customWidth="1"/>
    <col min="4369" max="4372" width="3.85546875" style="3" customWidth="1"/>
    <col min="4373" max="4373" width="4.85546875" style="3" customWidth="1"/>
    <col min="4374" max="4377" width="3.85546875" style="3" customWidth="1"/>
    <col min="4378" max="4378" width="5.5703125" style="3" customWidth="1"/>
    <col min="4379" max="4382" width="3.85546875" style="3" customWidth="1"/>
    <col min="4383" max="4383" width="4.5703125" style="3" customWidth="1"/>
    <col min="4384" max="4387" width="3.85546875" style="3" customWidth="1"/>
    <col min="4388" max="4388" width="5" style="3" customWidth="1"/>
    <col min="4389" max="4395" width="3.85546875" style="3" customWidth="1"/>
    <col min="4396" max="4396" width="4.85546875" style="3" customWidth="1"/>
    <col min="4397" max="4397" width="3.85546875" style="3" customWidth="1"/>
    <col min="4398" max="4398" width="5" style="3" customWidth="1"/>
    <col min="4399" max="4402" width="3.85546875" style="3" customWidth="1"/>
    <col min="4403" max="4403" width="4.85546875" style="3" customWidth="1"/>
    <col min="4404" max="4407" width="3.85546875" style="3" customWidth="1"/>
    <col min="4408" max="4408" width="4.85546875" style="3" customWidth="1"/>
    <col min="4409" max="4409" width="5" style="3" customWidth="1"/>
    <col min="4410" max="4415" width="3.85546875" style="3" customWidth="1"/>
    <col min="4416" max="4416" width="4" style="3" customWidth="1"/>
    <col min="4417" max="4426" width="0" style="3" hidden="1" customWidth="1"/>
    <col min="4427" max="4427" width="9.140625" style="3"/>
    <col min="4428" max="4428" width="7.5703125" style="3" customWidth="1"/>
    <col min="4429" max="4429" width="8.28515625" style="3" customWidth="1"/>
    <col min="4430" max="4431" width="6.85546875" style="3" customWidth="1"/>
    <col min="4432" max="4432" width="8" style="3" customWidth="1"/>
    <col min="4433" max="4610" width="9.140625" style="3"/>
    <col min="4611" max="4611" width="15.42578125" style="3" customWidth="1"/>
    <col min="4612" max="4612" width="28.5703125" style="3" bestFit="1" customWidth="1"/>
    <col min="4613" max="4613" width="3.85546875" style="3" customWidth="1"/>
    <col min="4614" max="4614" width="5" style="3" customWidth="1"/>
    <col min="4615" max="4618" width="3.85546875" style="3" customWidth="1"/>
    <col min="4619" max="4619" width="4.85546875" style="3" customWidth="1"/>
    <col min="4620" max="4623" width="3.85546875" style="3" customWidth="1"/>
    <col min="4624" max="4624" width="4.85546875" style="3" customWidth="1"/>
    <col min="4625" max="4628" width="3.85546875" style="3" customWidth="1"/>
    <col min="4629" max="4629" width="4.85546875" style="3" customWidth="1"/>
    <col min="4630" max="4633" width="3.85546875" style="3" customWidth="1"/>
    <col min="4634" max="4634" width="5.5703125" style="3" customWidth="1"/>
    <col min="4635" max="4638" width="3.85546875" style="3" customWidth="1"/>
    <col min="4639" max="4639" width="4.5703125" style="3" customWidth="1"/>
    <col min="4640" max="4643" width="3.85546875" style="3" customWidth="1"/>
    <col min="4644" max="4644" width="5" style="3" customWidth="1"/>
    <col min="4645" max="4651" width="3.85546875" style="3" customWidth="1"/>
    <col min="4652" max="4652" width="4.85546875" style="3" customWidth="1"/>
    <col min="4653" max="4653" width="3.85546875" style="3" customWidth="1"/>
    <col min="4654" max="4654" width="5" style="3" customWidth="1"/>
    <col min="4655" max="4658" width="3.85546875" style="3" customWidth="1"/>
    <col min="4659" max="4659" width="4.85546875" style="3" customWidth="1"/>
    <col min="4660" max="4663" width="3.85546875" style="3" customWidth="1"/>
    <col min="4664" max="4664" width="4.85546875" style="3" customWidth="1"/>
    <col min="4665" max="4665" width="5" style="3" customWidth="1"/>
    <col min="4666" max="4671" width="3.85546875" style="3" customWidth="1"/>
    <col min="4672" max="4672" width="4" style="3" customWidth="1"/>
    <col min="4673" max="4682" width="0" style="3" hidden="1" customWidth="1"/>
    <col min="4683" max="4683" width="9.140625" style="3"/>
    <col min="4684" max="4684" width="7.5703125" style="3" customWidth="1"/>
    <col min="4685" max="4685" width="8.28515625" style="3" customWidth="1"/>
    <col min="4686" max="4687" width="6.85546875" style="3" customWidth="1"/>
    <col min="4688" max="4688" width="8" style="3" customWidth="1"/>
    <col min="4689" max="4866" width="9.140625" style="3"/>
    <col min="4867" max="4867" width="15.42578125" style="3" customWidth="1"/>
    <col min="4868" max="4868" width="28.5703125" style="3" bestFit="1" customWidth="1"/>
    <col min="4869" max="4869" width="3.85546875" style="3" customWidth="1"/>
    <col min="4870" max="4870" width="5" style="3" customWidth="1"/>
    <col min="4871" max="4874" width="3.85546875" style="3" customWidth="1"/>
    <col min="4875" max="4875" width="4.85546875" style="3" customWidth="1"/>
    <col min="4876" max="4879" width="3.85546875" style="3" customWidth="1"/>
    <col min="4880" max="4880" width="4.85546875" style="3" customWidth="1"/>
    <col min="4881" max="4884" width="3.85546875" style="3" customWidth="1"/>
    <col min="4885" max="4885" width="4.85546875" style="3" customWidth="1"/>
    <col min="4886" max="4889" width="3.85546875" style="3" customWidth="1"/>
    <col min="4890" max="4890" width="5.5703125" style="3" customWidth="1"/>
    <col min="4891" max="4894" width="3.85546875" style="3" customWidth="1"/>
    <col min="4895" max="4895" width="4.5703125" style="3" customWidth="1"/>
    <col min="4896" max="4899" width="3.85546875" style="3" customWidth="1"/>
    <col min="4900" max="4900" width="5" style="3" customWidth="1"/>
    <col min="4901" max="4907" width="3.85546875" style="3" customWidth="1"/>
    <col min="4908" max="4908" width="4.85546875" style="3" customWidth="1"/>
    <col min="4909" max="4909" width="3.85546875" style="3" customWidth="1"/>
    <col min="4910" max="4910" width="5" style="3" customWidth="1"/>
    <col min="4911" max="4914" width="3.85546875" style="3" customWidth="1"/>
    <col min="4915" max="4915" width="4.85546875" style="3" customWidth="1"/>
    <col min="4916" max="4919" width="3.85546875" style="3" customWidth="1"/>
    <col min="4920" max="4920" width="4.85546875" style="3" customWidth="1"/>
    <col min="4921" max="4921" width="5" style="3" customWidth="1"/>
    <col min="4922" max="4927" width="3.85546875" style="3" customWidth="1"/>
    <col min="4928" max="4928" width="4" style="3" customWidth="1"/>
    <col min="4929" max="4938" width="0" style="3" hidden="1" customWidth="1"/>
    <col min="4939" max="4939" width="9.140625" style="3"/>
    <col min="4940" max="4940" width="7.5703125" style="3" customWidth="1"/>
    <col min="4941" max="4941" width="8.28515625" style="3" customWidth="1"/>
    <col min="4942" max="4943" width="6.85546875" style="3" customWidth="1"/>
    <col min="4944" max="4944" width="8" style="3" customWidth="1"/>
    <col min="4945" max="5122" width="9.140625" style="3"/>
    <col min="5123" max="5123" width="15.42578125" style="3" customWidth="1"/>
    <col min="5124" max="5124" width="28.5703125" style="3" bestFit="1" customWidth="1"/>
    <col min="5125" max="5125" width="3.85546875" style="3" customWidth="1"/>
    <col min="5126" max="5126" width="5" style="3" customWidth="1"/>
    <col min="5127" max="5130" width="3.85546875" style="3" customWidth="1"/>
    <col min="5131" max="5131" width="4.85546875" style="3" customWidth="1"/>
    <col min="5132" max="5135" width="3.85546875" style="3" customWidth="1"/>
    <col min="5136" max="5136" width="4.85546875" style="3" customWidth="1"/>
    <col min="5137" max="5140" width="3.85546875" style="3" customWidth="1"/>
    <col min="5141" max="5141" width="4.85546875" style="3" customWidth="1"/>
    <col min="5142" max="5145" width="3.85546875" style="3" customWidth="1"/>
    <col min="5146" max="5146" width="5.5703125" style="3" customWidth="1"/>
    <col min="5147" max="5150" width="3.85546875" style="3" customWidth="1"/>
    <col min="5151" max="5151" width="4.5703125" style="3" customWidth="1"/>
    <col min="5152" max="5155" width="3.85546875" style="3" customWidth="1"/>
    <col min="5156" max="5156" width="5" style="3" customWidth="1"/>
    <col min="5157" max="5163" width="3.85546875" style="3" customWidth="1"/>
    <col min="5164" max="5164" width="4.85546875" style="3" customWidth="1"/>
    <col min="5165" max="5165" width="3.85546875" style="3" customWidth="1"/>
    <col min="5166" max="5166" width="5" style="3" customWidth="1"/>
    <col min="5167" max="5170" width="3.85546875" style="3" customWidth="1"/>
    <col min="5171" max="5171" width="4.85546875" style="3" customWidth="1"/>
    <col min="5172" max="5175" width="3.85546875" style="3" customWidth="1"/>
    <col min="5176" max="5176" width="4.85546875" style="3" customWidth="1"/>
    <col min="5177" max="5177" width="5" style="3" customWidth="1"/>
    <col min="5178" max="5183" width="3.85546875" style="3" customWidth="1"/>
    <col min="5184" max="5184" width="4" style="3" customWidth="1"/>
    <col min="5185" max="5194" width="0" style="3" hidden="1" customWidth="1"/>
    <col min="5195" max="5195" width="9.140625" style="3"/>
    <col min="5196" max="5196" width="7.5703125" style="3" customWidth="1"/>
    <col min="5197" max="5197" width="8.28515625" style="3" customWidth="1"/>
    <col min="5198" max="5199" width="6.85546875" style="3" customWidth="1"/>
    <col min="5200" max="5200" width="8" style="3" customWidth="1"/>
    <col min="5201" max="5378" width="9.140625" style="3"/>
    <col min="5379" max="5379" width="15.42578125" style="3" customWidth="1"/>
    <col min="5380" max="5380" width="28.5703125" style="3" bestFit="1" customWidth="1"/>
    <col min="5381" max="5381" width="3.85546875" style="3" customWidth="1"/>
    <col min="5382" max="5382" width="5" style="3" customWidth="1"/>
    <col min="5383" max="5386" width="3.85546875" style="3" customWidth="1"/>
    <col min="5387" max="5387" width="4.85546875" style="3" customWidth="1"/>
    <col min="5388" max="5391" width="3.85546875" style="3" customWidth="1"/>
    <col min="5392" max="5392" width="4.85546875" style="3" customWidth="1"/>
    <col min="5393" max="5396" width="3.85546875" style="3" customWidth="1"/>
    <col min="5397" max="5397" width="4.85546875" style="3" customWidth="1"/>
    <col min="5398" max="5401" width="3.85546875" style="3" customWidth="1"/>
    <col min="5402" max="5402" width="5.5703125" style="3" customWidth="1"/>
    <col min="5403" max="5406" width="3.85546875" style="3" customWidth="1"/>
    <col min="5407" max="5407" width="4.5703125" style="3" customWidth="1"/>
    <col min="5408" max="5411" width="3.85546875" style="3" customWidth="1"/>
    <col min="5412" max="5412" width="5" style="3" customWidth="1"/>
    <col min="5413" max="5419" width="3.85546875" style="3" customWidth="1"/>
    <col min="5420" max="5420" width="4.85546875" style="3" customWidth="1"/>
    <col min="5421" max="5421" width="3.85546875" style="3" customWidth="1"/>
    <col min="5422" max="5422" width="5" style="3" customWidth="1"/>
    <col min="5423" max="5426" width="3.85546875" style="3" customWidth="1"/>
    <col min="5427" max="5427" width="4.85546875" style="3" customWidth="1"/>
    <col min="5428" max="5431" width="3.85546875" style="3" customWidth="1"/>
    <col min="5432" max="5432" width="4.85546875" style="3" customWidth="1"/>
    <col min="5433" max="5433" width="5" style="3" customWidth="1"/>
    <col min="5434" max="5439" width="3.85546875" style="3" customWidth="1"/>
    <col min="5440" max="5440" width="4" style="3" customWidth="1"/>
    <col min="5441" max="5450" width="0" style="3" hidden="1" customWidth="1"/>
    <col min="5451" max="5451" width="9.140625" style="3"/>
    <col min="5452" max="5452" width="7.5703125" style="3" customWidth="1"/>
    <col min="5453" max="5453" width="8.28515625" style="3" customWidth="1"/>
    <col min="5454" max="5455" width="6.85546875" style="3" customWidth="1"/>
    <col min="5456" max="5456" width="8" style="3" customWidth="1"/>
    <col min="5457" max="5634" width="9.140625" style="3"/>
    <col min="5635" max="5635" width="15.42578125" style="3" customWidth="1"/>
    <col min="5636" max="5636" width="28.5703125" style="3" bestFit="1" customWidth="1"/>
    <col min="5637" max="5637" width="3.85546875" style="3" customWidth="1"/>
    <col min="5638" max="5638" width="5" style="3" customWidth="1"/>
    <col min="5639" max="5642" width="3.85546875" style="3" customWidth="1"/>
    <col min="5643" max="5643" width="4.85546875" style="3" customWidth="1"/>
    <col min="5644" max="5647" width="3.85546875" style="3" customWidth="1"/>
    <col min="5648" max="5648" width="4.85546875" style="3" customWidth="1"/>
    <col min="5649" max="5652" width="3.85546875" style="3" customWidth="1"/>
    <col min="5653" max="5653" width="4.85546875" style="3" customWidth="1"/>
    <col min="5654" max="5657" width="3.85546875" style="3" customWidth="1"/>
    <col min="5658" max="5658" width="5.5703125" style="3" customWidth="1"/>
    <col min="5659" max="5662" width="3.85546875" style="3" customWidth="1"/>
    <col min="5663" max="5663" width="4.5703125" style="3" customWidth="1"/>
    <col min="5664" max="5667" width="3.85546875" style="3" customWidth="1"/>
    <col min="5668" max="5668" width="5" style="3" customWidth="1"/>
    <col min="5669" max="5675" width="3.85546875" style="3" customWidth="1"/>
    <col min="5676" max="5676" width="4.85546875" style="3" customWidth="1"/>
    <col min="5677" max="5677" width="3.85546875" style="3" customWidth="1"/>
    <col min="5678" max="5678" width="5" style="3" customWidth="1"/>
    <col min="5679" max="5682" width="3.85546875" style="3" customWidth="1"/>
    <col min="5683" max="5683" width="4.85546875" style="3" customWidth="1"/>
    <col min="5684" max="5687" width="3.85546875" style="3" customWidth="1"/>
    <col min="5688" max="5688" width="4.85546875" style="3" customWidth="1"/>
    <col min="5689" max="5689" width="5" style="3" customWidth="1"/>
    <col min="5690" max="5695" width="3.85546875" style="3" customWidth="1"/>
    <col min="5696" max="5696" width="4" style="3" customWidth="1"/>
    <col min="5697" max="5706" width="0" style="3" hidden="1" customWidth="1"/>
    <col min="5707" max="5707" width="9.140625" style="3"/>
    <col min="5708" max="5708" width="7.5703125" style="3" customWidth="1"/>
    <col min="5709" max="5709" width="8.28515625" style="3" customWidth="1"/>
    <col min="5710" max="5711" width="6.85546875" style="3" customWidth="1"/>
    <col min="5712" max="5712" width="8" style="3" customWidth="1"/>
    <col min="5713" max="5890" width="9.140625" style="3"/>
    <col min="5891" max="5891" width="15.42578125" style="3" customWidth="1"/>
    <col min="5892" max="5892" width="28.5703125" style="3" bestFit="1" customWidth="1"/>
    <col min="5893" max="5893" width="3.85546875" style="3" customWidth="1"/>
    <col min="5894" max="5894" width="5" style="3" customWidth="1"/>
    <col min="5895" max="5898" width="3.85546875" style="3" customWidth="1"/>
    <col min="5899" max="5899" width="4.85546875" style="3" customWidth="1"/>
    <col min="5900" max="5903" width="3.85546875" style="3" customWidth="1"/>
    <col min="5904" max="5904" width="4.85546875" style="3" customWidth="1"/>
    <col min="5905" max="5908" width="3.85546875" style="3" customWidth="1"/>
    <col min="5909" max="5909" width="4.85546875" style="3" customWidth="1"/>
    <col min="5910" max="5913" width="3.85546875" style="3" customWidth="1"/>
    <col min="5914" max="5914" width="5.5703125" style="3" customWidth="1"/>
    <col min="5915" max="5918" width="3.85546875" style="3" customWidth="1"/>
    <col min="5919" max="5919" width="4.5703125" style="3" customWidth="1"/>
    <col min="5920" max="5923" width="3.85546875" style="3" customWidth="1"/>
    <col min="5924" max="5924" width="5" style="3" customWidth="1"/>
    <col min="5925" max="5931" width="3.85546875" style="3" customWidth="1"/>
    <col min="5932" max="5932" width="4.85546875" style="3" customWidth="1"/>
    <col min="5933" max="5933" width="3.85546875" style="3" customWidth="1"/>
    <col min="5934" max="5934" width="5" style="3" customWidth="1"/>
    <col min="5935" max="5938" width="3.85546875" style="3" customWidth="1"/>
    <col min="5939" max="5939" width="4.85546875" style="3" customWidth="1"/>
    <col min="5940" max="5943" width="3.85546875" style="3" customWidth="1"/>
    <col min="5944" max="5944" width="4.85546875" style="3" customWidth="1"/>
    <col min="5945" max="5945" width="5" style="3" customWidth="1"/>
    <col min="5946" max="5951" width="3.85546875" style="3" customWidth="1"/>
    <col min="5952" max="5952" width="4" style="3" customWidth="1"/>
    <col min="5953" max="5962" width="0" style="3" hidden="1" customWidth="1"/>
    <col min="5963" max="5963" width="9.140625" style="3"/>
    <col min="5964" max="5964" width="7.5703125" style="3" customWidth="1"/>
    <col min="5965" max="5965" width="8.28515625" style="3" customWidth="1"/>
    <col min="5966" max="5967" width="6.85546875" style="3" customWidth="1"/>
    <col min="5968" max="5968" width="8" style="3" customWidth="1"/>
    <col min="5969" max="6146" width="9.140625" style="3"/>
    <col min="6147" max="6147" width="15.42578125" style="3" customWidth="1"/>
    <col min="6148" max="6148" width="28.5703125" style="3" bestFit="1" customWidth="1"/>
    <col min="6149" max="6149" width="3.85546875" style="3" customWidth="1"/>
    <col min="6150" max="6150" width="5" style="3" customWidth="1"/>
    <col min="6151" max="6154" width="3.85546875" style="3" customWidth="1"/>
    <col min="6155" max="6155" width="4.85546875" style="3" customWidth="1"/>
    <col min="6156" max="6159" width="3.85546875" style="3" customWidth="1"/>
    <col min="6160" max="6160" width="4.85546875" style="3" customWidth="1"/>
    <col min="6161" max="6164" width="3.85546875" style="3" customWidth="1"/>
    <col min="6165" max="6165" width="4.85546875" style="3" customWidth="1"/>
    <col min="6166" max="6169" width="3.85546875" style="3" customWidth="1"/>
    <col min="6170" max="6170" width="5.5703125" style="3" customWidth="1"/>
    <col min="6171" max="6174" width="3.85546875" style="3" customWidth="1"/>
    <col min="6175" max="6175" width="4.5703125" style="3" customWidth="1"/>
    <col min="6176" max="6179" width="3.85546875" style="3" customWidth="1"/>
    <col min="6180" max="6180" width="5" style="3" customWidth="1"/>
    <col min="6181" max="6187" width="3.85546875" style="3" customWidth="1"/>
    <col min="6188" max="6188" width="4.85546875" style="3" customWidth="1"/>
    <col min="6189" max="6189" width="3.85546875" style="3" customWidth="1"/>
    <col min="6190" max="6190" width="5" style="3" customWidth="1"/>
    <col min="6191" max="6194" width="3.85546875" style="3" customWidth="1"/>
    <col min="6195" max="6195" width="4.85546875" style="3" customWidth="1"/>
    <col min="6196" max="6199" width="3.85546875" style="3" customWidth="1"/>
    <col min="6200" max="6200" width="4.85546875" style="3" customWidth="1"/>
    <col min="6201" max="6201" width="5" style="3" customWidth="1"/>
    <col min="6202" max="6207" width="3.85546875" style="3" customWidth="1"/>
    <col min="6208" max="6208" width="4" style="3" customWidth="1"/>
    <col min="6209" max="6218" width="0" style="3" hidden="1" customWidth="1"/>
    <col min="6219" max="6219" width="9.140625" style="3"/>
    <col min="6220" max="6220" width="7.5703125" style="3" customWidth="1"/>
    <col min="6221" max="6221" width="8.28515625" style="3" customWidth="1"/>
    <col min="6222" max="6223" width="6.85546875" style="3" customWidth="1"/>
    <col min="6224" max="6224" width="8" style="3" customWidth="1"/>
    <col min="6225" max="6402" width="9.140625" style="3"/>
    <col min="6403" max="6403" width="15.42578125" style="3" customWidth="1"/>
    <col min="6404" max="6404" width="28.5703125" style="3" bestFit="1" customWidth="1"/>
    <col min="6405" max="6405" width="3.85546875" style="3" customWidth="1"/>
    <col min="6406" max="6406" width="5" style="3" customWidth="1"/>
    <col min="6407" max="6410" width="3.85546875" style="3" customWidth="1"/>
    <col min="6411" max="6411" width="4.85546875" style="3" customWidth="1"/>
    <col min="6412" max="6415" width="3.85546875" style="3" customWidth="1"/>
    <col min="6416" max="6416" width="4.85546875" style="3" customWidth="1"/>
    <col min="6417" max="6420" width="3.85546875" style="3" customWidth="1"/>
    <col min="6421" max="6421" width="4.85546875" style="3" customWidth="1"/>
    <col min="6422" max="6425" width="3.85546875" style="3" customWidth="1"/>
    <col min="6426" max="6426" width="5.5703125" style="3" customWidth="1"/>
    <col min="6427" max="6430" width="3.85546875" style="3" customWidth="1"/>
    <col min="6431" max="6431" width="4.5703125" style="3" customWidth="1"/>
    <col min="6432" max="6435" width="3.85546875" style="3" customWidth="1"/>
    <col min="6436" max="6436" width="5" style="3" customWidth="1"/>
    <col min="6437" max="6443" width="3.85546875" style="3" customWidth="1"/>
    <col min="6444" max="6444" width="4.85546875" style="3" customWidth="1"/>
    <col min="6445" max="6445" width="3.85546875" style="3" customWidth="1"/>
    <col min="6446" max="6446" width="5" style="3" customWidth="1"/>
    <col min="6447" max="6450" width="3.85546875" style="3" customWidth="1"/>
    <col min="6451" max="6451" width="4.85546875" style="3" customWidth="1"/>
    <col min="6452" max="6455" width="3.85546875" style="3" customWidth="1"/>
    <col min="6456" max="6456" width="4.85546875" style="3" customWidth="1"/>
    <col min="6457" max="6457" width="5" style="3" customWidth="1"/>
    <col min="6458" max="6463" width="3.85546875" style="3" customWidth="1"/>
    <col min="6464" max="6464" width="4" style="3" customWidth="1"/>
    <col min="6465" max="6474" width="0" style="3" hidden="1" customWidth="1"/>
    <col min="6475" max="6475" width="9.140625" style="3"/>
    <col min="6476" max="6476" width="7.5703125" style="3" customWidth="1"/>
    <col min="6477" max="6477" width="8.28515625" style="3" customWidth="1"/>
    <col min="6478" max="6479" width="6.85546875" style="3" customWidth="1"/>
    <col min="6480" max="6480" width="8" style="3" customWidth="1"/>
    <col min="6481" max="6658" width="9.140625" style="3"/>
    <col min="6659" max="6659" width="15.42578125" style="3" customWidth="1"/>
    <col min="6660" max="6660" width="28.5703125" style="3" bestFit="1" customWidth="1"/>
    <col min="6661" max="6661" width="3.85546875" style="3" customWidth="1"/>
    <col min="6662" max="6662" width="5" style="3" customWidth="1"/>
    <col min="6663" max="6666" width="3.85546875" style="3" customWidth="1"/>
    <col min="6667" max="6667" width="4.85546875" style="3" customWidth="1"/>
    <col min="6668" max="6671" width="3.85546875" style="3" customWidth="1"/>
    <col min="6672" max="6672" width="4.85546875" style="3" customWidth="1"/>
    <col min="6673" max="6676" width="3.85546875" style="3" customWidth="1"/>
    <col min="6677" max="6677" width="4.85546875" style="3" customWidth="1"/>
    <col min="6678" max="6681" width="3.85546875" style="3" customWidth="1"/>
    <col min="6682" max="6682" width="5.5703125" style="3" customWidth="1"/>
    <col min="6683" max="6686" width="3.85546875" style="3" customWidth="1"/>
    <col min="6687" max="6687" width="4.5703125" style="3" customWidth="1"/>
    <col min="6688" max="6691" width="3.85546875" style="3" customWidth="1"/>
    <col min="6692" max="6692" width="5" style="3" customWidth="1"/>
    <col min="6693" max="6699" width="3.85546875" style="3" customWidth="1"/>
    <col min="6700" max="6700" width="4.85546875" style="3" customWidth="1"/>
    <col min="6701" max="6701" width="3.85546875" style="3" customWidth="1"/>
    <col min="6702" max="6702" width="5" style="3" customWidth="1"/>
    <col min="6703" max="6706" width="3.85546875" style="3" customWidth="1"/>
    <col min="6707" max="6707" width="4.85546875" style="3" customWidth="1"/>
    <col min="6708" max="6711" width="3.85546875" style="3" customWidth="1"/>
    <col min="6712" max="6712" width="4.85546875" style="3" customWidth="1"/>
    <col min="6713" max="6713" width="5" style="3" customWidth="1"/>
    <col min="6714" max="6719" width="3.85546875" style="3" customWidth="1"/>
    <col min="6720" max="6720" width="4" style="3" customWidth="1"/>
    <col min="6721" max="6730" width="0" style="3" hidden="1" customWidth="1"/>
    <col min="6731" max="6731" width="9.140625" style="3"/>
    <col min="6732" max="6732" width="7.5703125" style="3" customWidth="1"/>
    <col min="6733" max="6733" width="8.28515625" style="3" customWidth="1"/>
    <col min="6734" max="6735" width="6.85546875" style="3" customWidth="1"/>
    <col min="6736" max="6736" width="8" style="3" customWidth="1"/>
    <col min="6737" max="6914" width="9.140625" style="3"/>
    <col min="6915" max="6915" width="15.42578125" style="3" customWidth="1"/>
    <col min="6916" max="6916" width="28.5703125" style="3" bestFit="1" customWidth="1"/>
    <col min="6917" max="6917" width="3.85546875" style="3" customWidth="1"/>
    <col min="6918" max="6918" width="5" style="3" customWidth="1"/>
    <col min="6919" max="6922" width="3.85546875" style="3" customWidth="1"/>
    <col min="6923" max="6923" width="4.85546875" style="3" customWidth="1"/>
    <col min="6924" max="6927" width="3.85546875" style="3" customWidth="1"/>
    <col min="6928" max="6928" width="4.85546875" style="3" customWidth="1"/>
    <col min="6929" max="6932" width="3.85546875" style="3" customWidth="1"/>
    <col min="6933" max="6933" width="4.85546875" style="3" customWidth="1"/>
    <col min="6934" max="6937" width="3.85546875" style="3" customWidth="1"/>
    <col min="6938" max="6938" width="5.5703125" style="3" customWidth="1"/>
    <col min="6939" max="6942" width="3.85546875" style="3" customWidth="1"/>
    <col min="6943" max="6943" width="4.5703125" style="3" customWidth="1"/>
    <col min="6944" max="6947" width="3.85546875" style="3" customWidth="1"/>
    <col min="6948" max="6948" width="5" style="3" customWidth="1"/>
    <col min="6949" max="6955" width="3.85546875" style="3" customWidth="1"/>
    <col min="6956" max="6956" width="4.85546875" style="3" customWidth="1"/>
    <col min="6957" max="6957" width="3.85546875" style="3" customWidth="1"/>
    <col min="6958" max="6958" width="5" style="3" customWidth="1"/>
    <col min="6959" max="6962" width="3.85546875" style="3" customWidth="1"/>
    <col min="6963" max="6963" width="4.85546875" style="3" customWidth="1"/>
    <col min="6964" max="6967" width="3.85546875" style="3" customWidth="1"/>
    <col min="6968" max="6968" width="4.85546875" style="3" customWidth="1"/>
    <col min="6969" max="6969" width="5" style="3" customWidth="1"/>
    <col min="6970" max="6975" width="3.85546875" style="3" customWidth="1"/>
    <col min="6976" max="6976" width="4" style="3" customWidth="1"/>
    <col min="6977" max="6986" width="0" style="3" hidden="1" customWidth="1"/>
    <col min="6987" max="6987" width="9.140625" style="3"/>
    <col min="6988" max="6988" width="7.5703125" style="3" customWidth="1"/>
    <col min="6989" max="6989" width="8.28515625" style="3" customWidth="1"/>
    <col min="6990" max="6991" width="6.85546875" style="3" customWidth="1"/>
    <col min="6992" max="6992" width="8" style="3" customWidth="1"/>
    <col min="6993" max="7170" width="9.140625" style="3"/>
    <col min="7171" max="7171" width="15.42578125" style="3" customWidth="1"/>
    <col min="7172" max="7172" width="28.5703125" style="3" bestFit="1" customWidth="1"/>
    <col min="7173" max="7173" width="3.85546875" style="3" customWidth="1"/>
    <col min="7174" max="7174" width="5" style="3" customWidth="1"/>
    <col min="7175" max="7178" width="3.85546875" style="3" customWidth="1"/>
    <col min="7179" max="7179" width="4.85546875" style="3" customWidth="1"/>
    <col min="7180" max="7183" width="3.85546875" style="3" customWidth="1"/>
    <col min="7184" max="7184" width="4.85546875" style="3" customWidth="1"/>
    <col min="7185" max="7188" width="3.85546875" style="3" customWidth="1"/>
    <col min="7189" max="7189" width="4.85546875" style="3" customWidth="1"/>
    <col min="7190" max="7193" width="3.85546875" style="3" customWidth="1"/>
    <col min="7194" max="7194" width="5.5703125" style="3" customWidth="1"/>
    <col min="7195" max="7198" width="3.85546875" style="3" customWidth="1"/>
    <col min="7199" max="7199" width="4.5703125" style="3" customWidth="1"/>
    <col min="7200" max="7203" width="3.85546875" style="3" customWidth="1"/>
    <col min="7204" max="7204" width="5" style="3" customWidth="1"/>
    <col min="7205" max="7211" width="3.85546875" style="3" customWidth="1"/>
    <col min="7212" max="7212" width="4.85546875" style="3" customWidth="1"/>
    <col min="7213" max="7213" width="3.85546875" style="3" customWidth="1"/>
    <col min="7214" max="7214" width="5" style="3" customWidth="1"/>
    <col min="7215" max="7218" width="3.85546875" style="3" customWidth="1"/>
    <col min="7219" max="7219" width="4.85546875" style="3" customWidth="1"/>
    <col min="7220" max="7223" width="3.85546875" style="3" customWidth="1"/>
    <col min="7224" max="7224" width="4.85546875" style="3" customWidth="1"/>
    <col min="7225" max="7225" width="5" style="3" customWidth="1"/>
    <col min="7226" max="7231" width="3.85546875" style="3" customWidth="1"/>
    <col min="7232" max="7232" width="4" style="3" customWidth="1"/>
    <col min="7233" max="7242" width="0" style="3" hidden="1" customWidth="1"/>
    <col min="7243" max="7243" width="9.140625" style="3"/>
    <col min="7244" max="7244" width="7.5703125" style="3" customWidth="1"/>
    <col min="7245" max="7245" width="8.28515625" style="3" customWidth="1"/>
    <col min="7246" max="7247" width="6.85546875" style="3" customWidth="1"/>
    <col min="7248" max="7248" width="8" style="3" customWidth="1"/>
    <col min="7249" max="7426" width="9.140625" style="3"/>
    <col min="7427" max="7427" width="15.42578125" style="3" customWidth="1"/>
    <col min="7428" max="7428" width="28.5703125" style="3" bestFit="1" customWidth="1"/>
    <col min="7429" max="7429" width="3.85546875" style="3" customWidth="1"/>
    <col min="7430" max="7430" width="5" style="3" customWidth="1"/>
    <col min="7431" max="7434" width="3.85546875" style="3" customWidth="1"/>
    <col min="7435" max="7435" width="4.85546875" style="3" customWidth="1"/>
    <col min="7436" max="7439" width="3.85546875" style="3" customWidth="1"/>
    <col min="7440" max="7440" width="4.85546875" style="3" customWidth="1"/>
    <col min="7441" max="7444" width="3.85546875" style="3" customWidth="1"/>
    <col min="7445" max="7445" width="4.85546875" style="3" customWidth="1"/>
    <col min="7446" max="7449" width="3.85546875" style="3" customWidth="1"/>
    <col min="7450" max="7450" width="5.5703125" style="3" customWidth="1"/>
    <col min="7451" max="7454" width="3.85546875" style="3" customWidth="1"/>
    <col min="7455" max="7455" width="4.5703125" style="3" customWidth="1"/>
    <col min="7456" max="7459" width="3.85546875" style="3" customWidth="1"/>
    <col min="7460" max="7460" width="5" style="3" customWidth="1"/>
    <col min="7461" max="7467" width="3.85546875" style="3" customWidth="1"/>
    <col min="7468" max="7468" width="4.85546875" style="3" customWidth="1"/>
    <col min="7469" max="7469" width="3.85546875" style="3" customWidth="1"/>
    <col min="7470" max="7470" width="5" style="3" customWidth="1"/>
    <col min="7471" max="7474" width="3.85546875" style="3" customWidth="1"/>
    <col min="7475" max="7475" width="4.85546875" style="3" customWidth="1"/>
    <col min="7476" max="7479" width="3.85546875" style="3" customWidth="1"/>
    <col min="7480" max="7480" width="4.85546875" style="3" customWidth="1"/>
    <col min="7481" max="7481" width="5" style="3" customWidth="1"/>
    <col min="7482" max="7487" width="3.85546875" style="3" customWidth="1"/>
    <col min="7488" max="7488" width="4" style="3" customWidth="1"/>
    <col min="7489" max="7498" width="0" style="3" hidden="1" customWidth="1"/>
    <col min="7499" max="7499" width="9.140625" style="3"/>
    <col min="7500" max="7500" width="7.5703125" style="3" customWidth="1"/>
    <col min="7501" max="7501" width="8.28515625" style="3" customWidth="1"/>
    <col min="7502" max="7503" width="6.85546875" style="3" customWidth="1"/>
    <col min="7504" max="7504" width="8" style="3" customWidth="1"/>
    <col min="7505" max="7682" width="9.140625" style="3"/>
    <col min="7683" max="7683" width="15.42578125" style="3" customWidth="1"/>
    <col min="7684" max="7684" width="28.5703125" style="3" bestFit="1" customWidth="1"/>
    <col min="7685" max="7685" width="3.85546875" style="3" customWidth="1"/>
    <col min="7686" max="7686" width="5" style="3" customWidth="1"/>
    <col min="7687" max="7690" width="3.85546875" style="3" customWidth="1"/>
    <col min="7691" max="7691" width="4.85546875" style="3" customWidth="1"/>
    <col min="7692" max="7695" width="3.85546875" style="3" customWidth="1"/>
    <col min="7696" max="7696" width="4.85546875" style="3" customWidth="1"/>
    <col min="7697" max="7700" width="3.85546875" style="3" customWidth="1"/>
    <col min="7701" max="7701" width="4.85546875" style="3" customWidth="1"/>
    <col min="7702" max="7705" width="3.85546875" style="3" customWidth="1"/>
    <col min="7706" max="7706" width="5.5703125" style="3" customWidth="1"/>
    <col min="7707" max="7710" width="3.85546875" style="3" customWidth="1"/>
    <col min="7711" max="7711" width="4.5703125" style="3" customWidth="1"/>
    <col min="7712" max="7715" width="3.85546875" style="3" customWidth="1"/>
    <col min="7716" max="7716" width="5" style="3" customWidth="1"/>
    <col min="7717" max="7723" width="3.85546875" style="3" customWidth="1"/>
    <col min="7724" max="7724" width="4.85546875" style="3" customWidth="1"/>
    <col min="7725" max="7725" width="3.85546875" style="3" customWidth="1"/>
    <col min="7726" max="7726" width="5" style="3" customWidth="1"/>
    <col min="7727" max="7730" width="3.85546875" style="3" customWidth="1"/>
    <col min="7731" max="7731" width="4.85546875" style="3" customWidth="1"/>
    <col min="7732" max="7735" width="3.85546875" style="3" customWidth="1"/>
    <col min="7736" max="7736" width="4.85546875" style="3" customWidth="1"/>
    <col min="7737" max="7737" width="5" style="3" customWidth="1"/>
    <col min="7738" max="7743" width="3.85546875" style="3" customWidth="1"/>
    <col min="7744" max="7744" width="4" style="3" customWidth="1"/>
    <col min="7745" max="7754" width="0" style="3" hidden="1" customWidth="1"/>
    <col min="7755" max="7755" width="9.140625" style="3"/>
    <col min="7756" max="7756" width="7.5703125" style="3" customWidth="1"/>
    <col min="7757" max="7757" width="8.28515625" style="3" customWidth="1"/>
    <col min="7758" max="7759" width="6.85546875" style="3" customWidth="1"/>
    <col min="7760" max="7760" width="8" style="3" customWidth="1"/>
    <col min="7761" max="7938" width="9.140625" style="3"/>
    <col min="7939" max="7939" width="15.42578125" style="3" customWidth="1"/>
    <col min="7940" max="7940" width="28.5703125" style="3" bestFit="1" customWidth="1"/>
    <col min="7941" max="7941" width="3.85546875" style="3" customWidth="1"/>
    <col min="7942" max="7942" width="5" style="3" customWidth="1"/>
    <col min="7943" max="7946" width="3.85546875" style="3" customWidth="1"/>
    <col min="7947" max="7947" width="4.85546875" style="3" customWidth="1"/>
    <col min="7948" max="7951" width="3.85546875" style="3" customWidth="1"/>
    <col min="7952" max="7952" width="4.85546875" style="3" customWidth="1"/>
    <col min="7953" max="7956" width="3.85546875" style="3" customWidth="1"/>
    <col min="7957" max="7957" width="4.85546875" style="3" customWidth="1"/>
    <col min="7958" max="7961" width="3.85546875" style="3" customWidth="1"/>
    <col min="7962" max="7962" width="5.5703125" style="3" customWidth="1"/>
    <col min="7963" max="7966" width="3.85546875" style="3" customWidth="1"/>
    <col min="7967" max="7967" width="4.5703125" style="3" customWidth="1"/>
    <col min="7968" max="7971" width="3.85546875" style="3" customWidth="1"/>
    <col min="7972" max="7972" width="5" style="3" customWidth="1"/>
    <col min="7973" max="7979" width="3.85546875" style="3" customWidth="1"/>
    <col min="7980" max="7980" width="4.85546875" style="3" customWidth="1"/>
    <col min="7981" max="7981" width="3.85546875" style="3" customWidth="1"/>
    <col min="7982" max="7982" width="5" style="3" customWidth="1"/>
    <col min="7983" max="7986" width="3.85546875" style="3" customWidth="1"/>
    <col min="7987" max="7987" width="4.85546875" style="3" customWidth="1"/>
    <col min="7988" max="7991" width="3.85546875" style="3" customWidth="1"/>
    <col min="7992" max="7992" width="4.85546875" style="3" customWidth="1"/>
    <col min="7993" max="7993" width="5" style="3" customWidth="1"/>
    <col min="7994" max="7999" width="3.85546875" style="3" customWidth="1"/>
    <col min="8000" max="8000" width="4" style="3" customWidth="1"/>
    <col min="8001" max="8010" width="0" style="3" hidden="1" customWidth="1"/>
    <col min="8011" max="8011" width="9.140625" style="3"/>
    <col min="8012" max="8012" width="7.5703125" style="3" customWidth="1"/>
    <col min="8013" max="8013" width="8.28515625" style="3" customWidth="1"/>
    <col min="8014" max="8015" width="6.85546875" style="3" customWidth="1"/>
    <col min="8016" max="8016" width="8" style="3" customWidth="1"/>
    <col min="8017" max="8194" width="9.140625" style="3"/>
    <col min="8195" max="8195" width="15.42578125" style="3" customWidth="1"/>
    <col min="8196" max="8196" width="28.5703125" style="3" bestFit="1" customWidth="1"/>
    <col min="8197" max="8197" width="3.85546875" style="3" customWidth="1"/>
    <col min="8198" max="8198" width="5" style="3" customWidth="1"/>
    <col min="8199" max="8202" width="3.85546875" style="3" customWidth="1"/>
    <col min="8203" max="8203" width="4.85546875" style="3" customWidth="1"/>
    <col min="8204" max="8207" width="3.85546875" style="3" customWidth="1"/>
    <col min="8208" max="8208" width="4.85546875" style="3" customWidth="1"/>
    <col min="8209" max="8212" width="3.85546875" style="3" customWidth="1"/>
    <col min="8213" max="8213" width="4.85546875" style="3" customWidth="1"/>
    <col min="8214" max="8217" width="3.85546875" style="3" customWidth="1"/>
    <col min="8218" max="8218" width="5.5703125" style="3" customWidth="1"/>
    <col min="8219" max="8222" width="3.85546875" style="3" customWidth="1"/>
    <col min="8223" max="8223" width="4.5703125" style="3" customWidth="1"/>
    <col min="8224" max="8227" width="3.85546875" style="3" customWidth="1"/>
    <col min="8228" max="8228" width="5" style="3" customWidth="1"/>
    <col min="8229" max="8235" width="3.85546875" style="3" customWidth="1"/>
    <col min="8236" max="8236" width="4.85546875" style="3" customWidth="1"/>
    <col min="8237" max="8237" width="3.85546875" style="3" customWidth="1"/>
    <col min="8238" max="8238" width="5" style="3" customWidth="1"/>
    <col min="8239" max="8242" width="3.85546875" style="3" customWidth="1"/>
    <col min="8243" max="8243" width="4.85546875" style="3" customWidth="1"/>
    <col min="8244" max="8247" width="3.85546875" style="3" customWidth="1"/>
    <col min="8248" max="8248" width="4.85546875" style="3" customWidth="1"/>
    <col min="8249" max="8249" width="5" style="3" customWidth="1"/>
    <col min="8250" max="8255" width="3.85546875" style="3" customWidth="1"/>
    <col min="8256" max="8256" width="4" style="3" customWidth="1"/>
    <col min="8257" max="8266" width="0" style="3" hidden="1" customWidth="1"/>
    <col min="8267" max="8267" width="9.140625" style="3"/>
    <col min="8268" max="8268" width="7.5703125" style="3" customWidth="1"/>
    <col min="8269" max="8269" width="8.28515625" style="3" customWidth="1"/>
    <col min="8270" max="8271" width="6.85546875" style="3" customWidth="1"/>
    <col min="8272" max="8272" width="8" style="3" customWidth="1"/>
    <col min="8273" max="8450" width="9.140625" style="3"/>
    <col min="8451" max="8451" width="15.42578125" style="3" customWidth="1"/>
    <col min="8452" max="8452" width="28.5703125" style="3" bestFit="1" customWidth="1"/>
    <col min="8453" max="8453" width="3.85546875" style="3" customWidth="1"/>
    <col min="8454" max="8454" width="5" style="3" customWidth="1"/>
    <col min="8455" max="8458" width="3.85546875" style="3" customWidth="1"/>
    <col min="8459" max="8459" width="4.85546875" style="3" customWidth="1"/>
    <col min="8460" max="8463" width="3.85546875" style="3" customWidth="1"/>
    <col min="8464" max="8464" width="4.85546875" style="3" customWidth="1"/>
    <col min="8465" max="8468" width="3.85546875" style="3" customWidth="1"/>
    <col min="8469" max="8469" width="4.85546875" style="3" customWidth="1"/>
    <col min="8470" max="8473" width="3.85546875" style="3" customWidth="1"/>
    <col min="8474" max="8474" width="5.5703125" style="3" customWidth="1"/>
    <col min="8475" max="8478" width="3.85546875" style="3" customWidth="1"/>
    <col min="8479" max="8479" width="4.5703125" style="3" customWidth="1"/>
    <col min="8480" max="8483" width="3.85546875" style="3" customWidth="1"/>
    <col min="8484" max="8484" width="5" style="3" customWidth="1"/>
    <col min="8485" max="8491" width="3.85546875" style="3" customWidth="1"/>
    <col min="8492" max="8492" width="4.85546875" style="3" customWidth="1"/>
    <col min="8493" max="8493" width="3.85546875" style="3" customWidth="1"/>
    <col min="8494" max="8494" width="5" style="3" customWidth="1"/>
    <col min="8495" max="8498" width="3.85546875" style="3" customWidth="1"/>
    <col min="8499" max="8499" width="4.85546875" style="3" customWidth="1"/>
    <col min="8500" max="8503" width="3.85546875" style="3" customWidth="1"/>
    <col min="8504" max="8504" width="4.85546875" style="3" customWidth="1"/>
    <col min="8505" max="8505" width="5" style="3" customWidth="1"/>
    <col min="8506" max="8511" width="3.85546875" style="3" customWidth="1"/>
    <col min="8512" max="8512" width="4" style="3" customWidth="1"/>
    <col min="8513" max="8522" width="0" style="3" hidden="1" customWidth="1"/>
    <col min="8523" max="8523" width="9.140625" style="3"/>
    <col min="8524" max="8524" width="7.5703125" style="3" customWidth="1"/>
    <col min="8525" max="8525" width="8.28515625" style="3" customWidth="1"/>
    <col min="8526" max="8527" width="6.85546875" style="3" customWidth="1"/>
    <col min="8528" max="8528" width="8" style="3" customWidth="1"/>
    <col min="8529" max="8706" width="9.140625" style="3"/>
    <col min="8707" max="8707" width="15.42578125" style="3" customWidth="1"/>
    <col min="8708" max="8708" width="28.5703125" style="3" bestFit="1" customWidth="1"/>
    <col min="8709" max="8709" width="3.85546875" style="3" customWidth="1"/>
    <col min="8710" max="8710" width="5" style="3" customWidth="1"/>
    <col min="8711" max="8714" width="3.85546875" style="3" customWidth="1"/>
    <col min="8715" max="8715" width="4.85546875" style="3" customWidth="1"/>
    <col min="8716" max="8719" width="3.85546875" style="3" customWidth="1"/>
    <col min="8720" max="8720" width="4.85546875" style="3" customWidth="1"/>
    <col min="8721" max="8724" width="3.85546875" style="3" customWidth="1"/>
    <col min="8725" max="8725" width="4.85546875" style="3" customWidth="1"/>
    <col min="8726" max="8729" width="3.85546875" style="3" customWidth="1"/>
    <col min="8730" max="8730" width="5.5703125" style="3" customWidth="1"/>
    <col min="8731" max="8734" width="3.85546875" style="3" customWidth="1"/>
    <col min="8735" max="8735" width="4.5703125" style="3" customWidth="1"/>
    <col min="8736" max="8739" width="3.85546875" style="3" customWidth="1"/>
    <col min="8740" max="8740" width="5" style="3" customWidth="1"/>
    <col min="8741" max="8747" width="3.85546875" style="3" customWidth="1"/>
    <col min="8748" max="8748" width="4.85546875" style="3" customWidth="1"/>
    <col min="8749" max="8749" width="3.85546875" style="3" customWidth="1"/>
    <col min="8750" max="8750" width="5" style="3" customWidth="1"/>
    <col min="8751" max="8754" width="3.85546875" style="3" customWidth="1"/>
    <col min="8755" max="8755" width="4.85546875" style="3" customWidth="1"/>
    <col min="8756" max="8759" width="3.85546875" style="3" customWidth="1"/>
    <col min="8760" max="8760" width="4.85546875" style="3" customWidth="1"/>
    <col min="8761" max="8761" width="5" style="3" customWidth="1"/>
    <col min="8762" max="8767" width="3.85546875" style="3" customWidth="1"/>
    <col min="8768" max="8768" width="4" style="3" customWidth="1"/>
    <col min="8769" max="8778" width="0" style="3" hidden="1" customWidth="1"/>
    <col min="8779" max="8779" width="9.140625" style="3"/>
    <col min="8780" max="8780" width="7.5703125" style="3" customWidth="1"/>
    <col min="8781" max="8781" width="8.28515625" style="3" customWidth="1"/>
    <col min="8782" max="8783" width="6.85546875" style="3" customWidth="1"/>
    <col min="8784" max="8784" width="8" style="3" customWidth="1"/>
    <col min="8785" max="8962" width="9.140625" style="3"/>
    <col min="8963" max="8963" width="15.42578125" style="3" customWidth="1"/>
    <col min="8964" max="8964" width="28.5703125" style="3" bestFit="1" customWidth="1"/>
    <col min="8965" max="8965" width="3.85546875" style="3" customWidth="1"/>
    <col min="8966" max="8966" width="5" style="3" customWidth="1"/>
    <col min="8967" max="8970" width="3.85546875" style="3" customWidth="1"/>
    <col min="8971" max="8971" width="4.85546875" style="3" customWidth="1"/>
    <col min="8972" max="8975" width="3.85546875" style="3" customWidth="1"/>
    <col min="8976" max="8976" width="4.85546875" style="3" customWidth="1"/>
    <col min="8977" max="8980" width="3.85546875" style="3" customWidth="1"/>
    <col min="8981" max="8981" width="4.85546875" style="3" customWidth="1"/>
    <col min="8982" max="8985" width="3.85546875" style="3" customWidth="1"/>
    <col min="8986" max="8986" width="5.5703125" style="3" customWidth="1"/>
    <col min="8987" max="8990" width="3.85546875" style="3" customWidth="1"/>
    <col min="8991" max="8991" width="4.5703125" style="3" customWidth="1"/>
    <col min="8992" max="8995" width="3.85546875" style="3" customWidth="1"/>
    <col min="8996" max="8996" width="5" style="3" customWidth="1"/>
    <col min="8997" max="9003" width="3.85546875" style="3" customWidth="1"/>
    <col min="9004" max="9004" width="4.85546875" style="3" customWidth="1"/>
    <col min="9005" max="9005" width="3.85546875" style="3" customWidth="1"/>
    <col min="9006" max="9006" width="5" style="3" customWidth="1"/>
    <col min="9007" max="9010" width="3.85546875" style="3" customWidth="1"/>
    <col min="9011" max="9011" width="4.85546875" style="3" customWidth="1"/>
    <col min="9012" max="9015" width="3.85546875" style="3" customWidth="1"/>
    <col min="9016" max="9016" width="4.85546875" style="3" customWidth="1"/>
    <col min="9017" max="9017" width="5" style="3" customWidth="1"/>
    <col min="9018" max="9023" width="3.85546875" style="3" customWidth="1"/>
    <col min="9024" max="9024" width="4" style="3" customWidth="1"/>
    <col min="9025" max="9034" width="0" style="3" hidden="1" customWidth="1"/>
    <col min="9035" max="9035" width="9.140625" style="3"/>
    <col min="9036" max="9036" width="7.5703125" style="3" customWidth="1"/>
    <col min="9037" max="9037" width="8.28515625" style="3" customWidth="1"/>
    <col min="9038" max="9039" width="6.85546875" style="3" customWidth="1"/>
    <col min="9040" max="9040" width="8" style="3" customWidth="1"/>
    <col min="9041" max="9218" width="9.140625" style="3"/>
    <col min="9219" max="9219" width="15.42578125" style="3" customWidth="1"/>
    <col min="9220" max="9220" width="28.5703125" style="3" bestFit="1" customWidth="1"/>
    <col min="9221" max="9221" width="3.85546875" style="3" customWidth="1"/>
    <col min="9222" max="9222" width="5" style="3" customWidth="1"/>
    <col min="9223" max="9226" width="3.85546875" style="3" customWidth="1"/>
    <col min="9227" max="9227" width="4.85546875" style="3" customWidth="1"/>
    <col min="9228" max="9231" width="3.85546875" style="3" customWidth="1"/>
    <col min="9232" max="9232" width="4.85546875" style="3" customWidth="1"/>
    <col min="9233" max="9236" width="3.85546875" style="3" customWidth="1"/>
    <col min="9237" max="9237" width="4.85546875" style="3" customWidth="1"/>
    <col min="9238" max="9241" width="3.85546875" style="3" customWidth="1"/>
    <col min="9242" max="9242" width="5.5703125" style="3" customWidth="1"/>
    <col min="9243" max="9246" width="3.85546875" style="3" customWidth="1"/>
    <col min="9247" max="9247" width="4.5703125" style="3" customWidth="1"/>
    <col min="9248" max="9251" width="3.85546875" style="3" customWidth="1"/>
    <col min="9252" max="9252" width="5" style="3" customWidth="1"/>
    <col min="9253" max="9259" width="3.85546875" style="3" customWidth="1"/>
    <col min="9260" max="9260" width="4.85546875" style="3" customWidth="1"/>
    <col min="9261" max="9261" width="3.85546875" style="3" customWidth="1"/>
    <col min="9262" max="9262" width="5" style="3" customWidth="1"/>
    <col min="9263" max="9266" width="3.85546875" style="3" customWidth="1"/>
    <col min="9267" max="9267" width="4.85546875" style="3" customWidth="1"/>
    <col min="9268" max="9271" width="3.85546875" style="3" customWidth="1"/>
    <col min="9272" max="9272" width="4.85546875" style="3" customWidth="1"/>
    <col min="9273" max="9273" width="5" style="3" customWidth="1"/>
    <col min="9274" max="9279" width="3.85546875" style="3" customWidth="1"/>
    <col min="9280" max="9280" width="4" style="3" customWidth="1"/>
    <col min="9281" max="9290" width="0" style="3" hidden="1" customWidth="1"/>
    <col min="9291" max="9291" width="9.140625" style="3"/>
    <col min="9292" max="9292" width="7.5703125" style="3" customWidth="1"/>
    <col min="9293" max="9293" width="8.28515625" style="3" customWidth="1"/>
    <col min="9294" max="9295" width="6.85546875" style="3" customWidth="1"/>
    <col min="9296" max="9296" width="8" style="3" customWidth="1"/>
    <col min="9297" max="9474" width="9.140625" style="3"/>
    <col min="9475" max="9475" width="15.42578125" style="3" customWidth="1"/>
    <col min="9476" max="9476" width="28.5703125" style="3" bestFit="1" customWidth="1"/>
    <col min="9477" max="9477" width="3.85546875" style="3" customWidth="1"/>
    <col min="9478" max="9478" width="5" style="3" customWidth="1"/>
    <col min="9479" max="9482" width="3.85546875" style="3" customWidth="1"/>
    <col min="9483" max="9483" width="4.85546875" style="3" customWidth="1"/>
    <col min="9484" max="9487" width="3.85546875" style="3" customWidth="1"/>
    <col min="9488" max="9488" width="4.85546875" style="3" customWidth="1"/>
    <col min="9489" max="9492" width="3.85546875" style="3" customWidth="1"/>
    <col min="9493" max="9493" width="4.85546875" style="3" customWidth="1"/>
    <col min="9494" max="9497" width="3.85546875" style="3" customWidth="1"/>
    <col min="9498" max="9498" width="5.5703125" style="3" customWidth="1"/>
    <col min="9499" max="9502" width="3.85546875" style="3" customWidth="1"/>
    <col min="9503" max="9503" width="4.5703125" style="3" customWidth="1"/>
    <col min="9504" max="9507" width="3.85546875" style="3" customWidth="1"/>
    <col min="9508" max="9508" width="5" style="3" customWidth="1"/>
    <col min="9509" max="9515" width="3.85546875" style="3" customWidth="1"/>
    <col min="9516" max="9516" width="4.85546875" style="3" customWidth="1"/>
    <col min="9517" max="9517" width="3.85546875" style="3" customWidth="1"/>
    <col min="9518" max="9518" width="5" style="3" customWidth="1"/>
    <col min="9519" max="9522" width="3.85546875" style="3" customWidth="1"/>
    <col min="9523" max="9523" width="4.85546875" style="3" customWidth="1"/>
    <col min="9524" max="9527" width="3.85546875" style="3" customWidth="1"/>
    <col min="9528" max="9528" width="4.85546875" style="3" customWidth="1"/>
    <col min="9529" max="9529" width="5" style="3" customWidth="1"/>
    <col min="9530" max="9535" width="3.85546875" style="3" customWidth="1"/>
    <col min="9536" max="9536" width="4" style="3" customWidth="1"/>
    <col min="9537" max="9546" width="0" style="3" hidden="1" customWidth="1"/>
    <col min="9547" max="9547" width="9.140625" style="3"/>
    <col min="9548" max="9548" width="7.5703125" style="3" customWidth="1"/>
    <col min="9549" max="9549" width="8.28515625" style="3" customWidth="1"/>
    <col min="9550" max="9551" width="6.85546875" style="3" customWidth="1"/>
    <col min="9552" max="9552" width="8" style="3" customWidth="1"/>
    <col min="9553" max="9730" width="9.140625" style="3"/>
    <col min="9731" max="9731" width="15.42578125" style="3" customWidth="1"/>
    <col min="9732" max="9732" width="28.5703125" style="3" bestFit="1" customWidth="1"/>
    <col min="9733" max="9733" width="3.85546875" style="3" customWidth="1"/>
    <col min="9734" max="9734" width="5" style="3" customWidth="1"/>
    <col min="9735" max="9738" width="3.85546875" style="3" customWidth="1"/>
    <col min="9739" max="9739" width="4.85546875" style="3" customWidth="1"/>
    <col min="9740" max="9743" width="3.85546875" style="3" customWidth="1"/>
    <col min="9744" max="9744" width="4.85546875" style="3" customWidth="1"/>
    <col min="9745" max="9748" width="3.85546875" style="3" customWidth="1"/>
    <col min="9749" max="9749" width="4.85546875" style="3" customWidth="1"/>
    <col min="9750" max="9753" width="3.85546875" style="3" customWidth="1"/>
    <col min="9754" max="9754" width="5.5703125" style="3" customWidth="1"/>
    <col min="9755" max="9758" width="3.85546875" style="3" customWidth="1"/>
    <col min="9759" max="9759" width="4.5703125" style="3" customWidth="1"/>
    <col min="9760" max="9763" width="3.85546875" style="3" customWidth="1"/>
    <col min="9764" max="9764" width="5" style="3" customWidth="1"/>
    <col min="9765" max="9771" width="3.85546875" style="3" customWidth="1"/>
    <col min="9772" max="9772" width="4.85546875" style="3" customWidth="1"/>
    <col min="9773" max="9773" width="3.85546875" style="3" customWidth="1"/>
    <col min="9774" max="9774" width="5" style="3" customWidth="1"/>
    <col min="9775" max="9778" width="3.85546875" style="3" customWidth="1"/>
    <col min="9779" max="9779" width="4.85546875" style="3" customWidth="1"/>
    <col min="9780" max="9783" width="3.85546875" style="3" customWidth="1"/>
    <col min="9784" max="9784" width="4.85546875" style="3" customWidth="1"/>
    <col min="9785" max="9785" width="5" style="3" customWidth="1"/>
    <col min="9786" max="9791" width="3.85546875" style="3" customWidth="1"/>
    <col min="9792" max="9792" width="4" style="3" customWidth="1"/>
    <col min="9793" max="9802" width="0" style="3" hidden="1" customWidth="1"/>
    <col min="9803" max="9803" width="9.140625" style="3"/>
    <col min="9804" max="9804" width="7.5703125" style="3" customWidth="1"/>
    <col min="9805" max="9805" width="8.28515625" style="3" customWidth="1"/>
    <col min="9806" max="9807" width="6.85546875" style="3" customWidth="1"/>
    <col min="9808" max="9808" width="8" style="3" customWidth="1"/>
    <col min="9809" max="9986" width="9.140625" style="3"/>
    <col min="9987" max="9987" width="15.42578125" style="3" customWidth="1"/>
    <col min="9988" max="9988" width="28.5703125" style="3" bestFit="1" customWidth="1"/>
    <col min="9989" max="9989" width="3.85546875" style="3" customWidth="1"/>
    <col min="9990" max="9990" width="5" style="3" customWidth="1"/>
    <col min="9991" max="9994" width="3.85546875" style="3" customWidth="1"/>
    <col min="9995" max="9995" width="4.85546875" style="3" customWidth="1"/>
    <col min="9996" max="9999" width="3.85546875" style="3" customWidth="1"/>
    <col min="10000" max="10000" width="4.85546875" style="3" customWidth="1"/>
    <col min="10001" max="10004" width="3.85546875" style="3" customWidth="1"/>
    <col min="10005" max="10005" width="4.85546875" style="3" customWidth="1"/>
    <col min="10006" max="10009" width="3.85546875" style="3" customWidth="1"/>
    <col min="10010" max="10010" width="5.5703125" style="3" customWidth="1"/>
    <col min="10011" max="10014" width="3.85546875" style="3" customWidth="1"/>
    <col min="10015" max="10015" width="4.5703125" style="3" customWidth="1"/>
    <col min="10016" max="10019" width="3.85546875" style="3" customWidth="1"/>
    <col min="10020" max="10020" width="5" style="3" customWidth="1"/>
    <col min="10021" max="10027" width="3.85546875" style="3" customWidth="1"/>
    <col min="10028" max="10028" width="4.85546875" style="3" customWidth="1"/>
    <col min="10029" max="10029" width="3.85546875" style="3" customWidth="1"/>
    <col min="10030" max="10030" width="5" style="3" customWidth="1"/>
    <col min="10031" max="10034" width="3.85546875" style="3" customWidth="1"/>
    <col min="10035" max="10035" width="4.85546875" style="3" customWidth="1"/>
    <col min="10036" max="10039" width="3.85546875" style="3" customWidth="1"/>
    <col min="10040" max="10040" width="4.85546875" style="3" customWidth="1"/>
    <col min="10041" max="10041" width="5" style="3" customWidth="1"/>
    <col min="10042" max="10047" width="3.85546875" style="3" customWidth="1"/>
    <col min="10048" max="10048" width="4" style="3" customWidth="1"/>
    <col min="10049" max="10058" width="0" style="3" hidden="1" customWidth="1"/>
    <col min="10059" max="10059" width="9.140625" style="3"/>
    <col min="10060" max="10060" width="7.5703125" style="3" customWidth="1"/>
    <col min="10061" max="10061" width="8.28515625" style="3" customWidth="1"/>
    <col min="10062" max="10063" width="6.85546875" style="3" customWidth="1"/>
    <col min="10064" max="10064" width="8" style="3" customWidth="1"/>
    <col min="10065" max="10242" width="9.140625" style="3"/>
    <col min="10243" max="10243" width="15.42578125" style="3" customWidth="1"/>
    <col min="10244" max="10244" width="28.5703125" style="3" bestFit="1" customWidth="1"/>
    <col min="10245" max="10245" width="3.85546875" style="3" customWidth="1"/>
    <col min="10246" max="10246" width="5" style="3" customWidth="1"/>
    <col min="10247" max="10250" width="3.85546875" style="3" customWidth="1"/>
    <col min="10251" max="10251" width="4.85546875" style="3" customWidth="1"/>
    <col min="10252" max="10255" width="3.85546875" style="3" customWidth="1"/>
    <col min="10256" max="10256" width="4.85546875" style="3" customWidth="1"/>
    <col min="10257" max="10260" width="3.85546875" style="3" customWidth="1"/>
    <col min="10261" max="10261" width="4.85546875" style="3" customWidth="1"/>
    <col min="10262" max="10265" width="3.85546875" style="3" customWidth="1"/>
    <col min="10266" max="10266" width="5.5703125" style="3" customWidth="1"/>
    <col min="10267" max="10270" width="3.85546875" style="3" customWidth="1"/>
    <col min="10271" max="10271" width="4.5703125" style="3" customWidth="1"/>
    <col min="10272" max="10275" width="3.85546875" style="3" customWidth="1"/>
    <col min="10276" max="10276" width="5" style="3" customWidth="1"/>
    <col min="10277" max="10283" width="3.85546875" style="3" customWidth="1"/>
    <col min="10284" max="10284" width="4.85546875" style="3" customWidth="1"/>
    <col min="10285" max="10285" width="3.85546875" style="3" customWidth="1"/>
    <col min="10286" max="10286" width="5" style="3" customWidth="1"/>
    <col min="10287" max="10290" width="3.85546875" style="3" customWidth="1"/>
    <col min="10291" max="10291" width="4.85546875" style="3" customWidth="1"/>
    <col min="10292" max="10295" width="3.85546875" style="3" customWidth="1"/>
    <col min="10296" max="10296" width="4.85546875" style="3" customWidth="1"/>
    <col min="10297" max="10297" width="5" style="3" customWidth="1"/>
    <col min="10298" max="10303" width="3.85546875" style="3" customWidth="1"/>
    <col min="10304" max="10304" width="4" style="3" customWidth="1"/>
    <col min="10305" max="10314" width="0" style="3" hidden="1" customWidth="1"/>
    <col min="10315" max="10315" width="9.140625" style="3"/>
    <col min="10316" max="10316" width="7.5703125" style="3" customWidth="1"/>
    <col min="10317" max="10317" width="8.28515625" style="3" customWidth="1"/>
    <col min="10318" max="10319" width="6.85546875" style="3" customWidth="1"/>
    <col min="10320" max="10320" width="8" style="3" customWidth="1"/>
    <col min="10321" max="10498" width="9.140625" style="3"/>
    <col min="10499" max="10499" width="15.42578125" style="3" customWidth="1"/>
    <col min="10500" max="10500" width="28.5703125" style="3" bestFit="1" customWidth="1"/>
    <col min="10501" max="10501" width="3.85546875" style="3" customWidth="1"/>
    <col min="10502" max="10502" width="5" style="3" customWidth="1"/>
    <col min="10503" max="10506" width="3.85546875" style="3" customWidth="1"/>
    <col min="10507" max="10507" width="4.85546875" style="3" customWidth="1"/>
    <col min="10508" max="10511" width="3.85546875" style="3" customWidth="1"/>
    <col min="10512" max="10512" width="4.85546875" style="3" customWidth="1"/>
    <col min="10513" max="10516" width="3.85546875" style="3" customWidth="1"/>
    <col min="10517" max="10517" width="4.85546875" style="3" customWidth="1"/>
    <col min="10518" max="10521" width="3.85546875" style="3" customWidth="1"/>
    <col min="10522" max="10522" width="5.5703125" style="3" customWidth="1"/>
    <col min="10523" max="10526" width="3.85546875" style="3" customWidth="1"/>
    <col min="10527" max="10527" width="4.5703125" style="3" customWidth="1"/>
    <col min="10528" max="10531" width="3.85546875" style="3" customWidth="1"/>
    <col min="10532" max="10532" width="5" style="3" customWidth="1"/>
    <col min="10533" max="10539" width="3.85546875" style="3" customWidth="1"/>
    <col min="10540" max="10540" width="4.85546875" style="3" customWidth="1"/>
    <col min="10541" max="10541" width="3.85546875" style="3" customWidth="1"/>
    <col min="10542" max="10542" width="5" style="3" customWidth="1"/>
    <col min="10543" max="10546" width="3.85546875" style="3" customWidth="1"/>
    <col min="10547" max="10547" width="4.85546875" style="3" customWidth="1"/>
    <col min="10548" max="10551" width="3.85546875" style="3" customWidth="1"/>
    <col min="10552" max="10552" width="4.85546875" style="3" customWidth="1"/>
    <col min="10553" max="10553" width="5" style="3" customWidth="1"/>
    <col min="10554" max="10559" width="3.85546875" style="3" customWidth="1"/>
    <col min="10560" max="10560" width="4" style="3" customWidth="1"/>
    <col min="10561" max="10570" width="0" style="3" hidden="1" customWidth="1"/>
    <col min="10571" max="10571" width="9.140625" style="3"/>
    <col min="10572" max="10572" width="7.5703125" style="3" customWidth="1"/>
    <col min="10573" max="10573" width="8.28515625" style="3" customWidth="1"/>
    <col min="10574" max="10575" width="6.85546875" style="3" customWidth="1"/>
    <col min="10576" max="10576" width="8" style="3" customWidth="1"/>
    <col min="10577" max="10754" width="9.140625" style="3"/>
    <col min="10755" max="10755" width="15.42578125" style="3" customWidth="1"/>
    <col min="10756" max="10756" width="28.5703125" style="3" bestFit="1" customWidth="1"/>
    <col min="10757" max="10757" width="3.85546875" style="3" customWidth="1"/>
    <col min="10758" max="10758" width="5" style="3" customWidth="1"/>
    <col min="10759" max="10762" width="3.85546875" style="3" customWidth="1"/>
    <col min="10763" max="10763" width="4.85546875" style="3" customWidth="1"/>
    <col min="10764" max="10767" width="3.85546875" style="3" customWidth="1"/>
    <col min="10768" max="10768" width="4.85546875" style="3" customWidth="1"/>
    <col min="10769" max="10772" width="3.85546875" style="3" customWidth="1"/>
    <col min="10773" max="10773" width="4.85546875" style="3" customWidth="1"/>
    <col min="10774" max="10777" width="3.85546875" style="3" customWidth="1"/>
    <col min="10778" max="10778" width="5.5703125" style="3" customWidth="1"/>
    <col min="10779" max="10782" width="3.85546875" style="3" customWidth="1"/>
    <col min="10783" max="10783" width="4.5703125" style="3" customWidth="1"/>
    <col min="10784" max="10787" width="3.85546875" style="3" customWidth="1"/>
    <col min="10788" max="10788" width="5" style="3" customWidth="1"/>
    <col min="10789" max="10795" width="3.85546875" style="3" customWidth="1"/>
    <col min="10796" max="10796" width="4.85546875" style="3" customWidth="1"/>
    <col min="10797" max="10797" width="3.85546875" style="3" customWidth="1"/>
    <col min="10798" max="10798" width="5" style="3" customWidth="1"/>
    <col min="10799" max="10802" width="3.85546875" style="3" customWidth="1"/>
    <col min="10803" max="10803" width="4.85546875" style="3" customWidth="1"/>
    <col min="10804" max="10807" width="3.85546875" style="3" customWidth="1"/>
    <col min="10808" max="10808" width="4.85546875" style="3" customWidth="1"/>
    <col min="10809" max="10809" width="5" style="3" customWidth="1"/>
    <col min="10810" max="10815" width="3.85546875" style="3" customWidth="1"/>
    <col min="10816" max="10816" width="4" style="3" customWidth="1"/>
    <col min="10817" max="10826" width="0" style="3" hidden="1" customWidth="1"/>
    <col min="10827" max="10827" width="9.140625" style="3"/>
    <col min="10828" max="10828" width="7.5703125" style="3" customWidth="1"/>
    <col min="10829" max="10829" width="8.28515625" style="3" customWidth="1"/>
    <col min="10830" max="10831" width="6.85546875" style="3" customWidth="1"/>
    <col min="10832" max="10832" width="8" style="3" customWidth="1"/>
    <col min="10833" max="11010" width="9.140625" style="3"/>
    <col min="11011" max="11011" width="15.42578125" style="3" customWidth="1"/>
    <col min="11012" max="11012" width="28.5703125" style="3" bestFit="1" customWidth="1"/>
    <col min="11013" max="11013" width="3.85546875" style="3" customWidth="1"/>
    <col min="11014" max="11014" width="5" style="3" customWidth="1"/>
    <col min="11015" max="11018" width="3.85546875" style="3" customWidth="1"/>
    <col min="11019" max="11019" width="4.85546875" style="3" customWidth="1"/>
    <col min="11020" max="11023" width="3.85546875" style="3" customWidth="1"/>
    <col min="11024" max="11024" width="4.85546875" style="3" customWidth="1"/>
    <col min="11025" max="11028" width="3.85546875" style="3" customWidth="1"/>
    <col min="11029" max="11029" width="4.85546875" style="3" customWidth="1"/>
    <col min="11030" max="11033" width="3.85546875" style="3" customWidth="1"/>
    <col min="11034" max="11034" width="5.5703125" style="3" customWidth="1"/>
    <col min="11035" max="11038" width="3.85546875" style="3" customWidth="1"/>
    <col min="11039" max="11039" width="4.5703125" style="3" customWidth="1"/>
    <col min="11040" max="11043" width="3.85546875" style="3" customWidth="1"/>
    <col min="11044" max="11044" width="5" style="3" customWidth="1"/>
    <col min="11045" max="11051" width="3.85546875" style="3" customWidth="1"/>
    <col min="11052" max="11052" width="4.85546875" style="3" customWidth="1"/>
    <col min="11053" max="11053" width="3.85546875" style="3" customWidth="1"/>
    <col min="11054" max="11054" width="5" style="3" customWidth="1"/>
    <col min="11055" max="11058" width="3.85546875" style="3" customWidth="1"/>
    <col min="11059" max="11059" width="4.85546875" style="3" customWidth="1"/>
    <col min="11060" max="11063" width="3.85546875" style="3" customWidth="1"/>
    <col min="11064" max="11064" width="4.85546875" style="3" customWidth="1"/>
    <col min="11065" max="11065" width="5" style="3" customWidth="1"/>
    <col min="11066" max="11071" width="3.85546875" style="3" customWidth="1"/>
    <col min="11072" max="11072" width="4" style="3" customWidth="1"/>
    <col min="11073" max="11082" width="0" style="3" hidden="1" customWidth="1"/>
    <col min="11083" max="11083" width="9.140625" style="3"/>
    <col min="11084" max="11084" width="7.5703125" style="3" customWidth="1"/>
    <col min="11085" max="11085" width="8.28515625" style="3" customWidth="1"/>
    <col min="11086" max="11087" width="6.85546875" style="3" customWidth="1"/>
    <col min="11088" max="11088" width="8" style="3" customWidth="1"/>
    <col min="11089" max="11266" width="9.140625" style="3"/>
    <col min="11267" max="11267" width="15.42578125" style="3" customWidth="1"/>
    <col min="11268" max="11268" width="28.5703125" style="3" bestFit="1" customWidth="1"/>
    <col min="11269" max="11269" width="3.85546875" style="3" customWidth="1"/>
    <col min="11270" max="11270" width="5" style="3" customWidth="1"/>
    <col min="11271" max="11274" width="3.85546875" style="3" customWidth="1"/>
    <col min="11275" max="11275" width="4.85546875" style="3" customWidth="1"/>
    <col min="11276" max="11279" width="3.85546875" style="3" customWidth="1"/>
    <col min="11280" max="11280" width="4.85546875" style="3" customWidth="1"/>
    <col min="11281" max="11284" width="3.85546875" style="3" customWidth="1"/>
    <col min="11285" max="11285" width="4.85546875" style="3" customWidth="1"/>
    <col min="11286" max="11289" width="3.85546875" style="3" customWidth="1"/>
    <col min="11290" max="11290" width="5.5703125" style="3" customWidth="1"/>
    <col min="11291" max="11294" width="3.85546875" style="3" customWidth="1"/>
    <col min="11295" max="11295" width="4.5703125" style="3" customWidth="1"/>
    <col min="11296" max="11299" width="3.85546875" style="3" customWidth="1"/>
    <col min="11300" max="11300" width="5" style="3" customWidth="1"/>
    <col min="11301" max="11307" width="3.85546875" style="3" customWidth="1"/>
    <col min="11308" max="11308" width="4.85546875" style="3" customWidth="1"/>
    <col min="11309" max="11309" width="3.85546875" style="3" customWidth="1"/>
    <col min="11310" max="11310" width="5" style="3" customWidth="1"/>
    <col min="11311" max="11314" width="3.85546875" style="3" customWidth="1"/>
    <col min="11315" max="11315" width="4.85546875" style="3" customWidth="1"/>
    <col min="11316" max="11319" width="3.85546875" style="3" customWidth="1"/>
    <col min="11320" max="11320" width="4.85546875" style="3" customWidth="1"/>
    <col min="11321" max="11321" width="5" style="3" customWidth="1"/>
    <col min="11322" max="11327" width="3.85546875" style="3" customWidth="1"/>
    <col min="11328" max="11328" width="4" style="3" customWidth="1"/>
    <col min="11329" max="11338" width="0" style="3" hidden="1" customWidth="1"/>
    <col min="11339" max="11339" width="9.140625" style="3"/>
    <col min="11340" max="11340" width="7.5703125" style="3" customWidth="1"/>
    <col min="11341" max="11341" width="8.28515625" style="3" customWidth="1"/>
    <col min="11342" max="11343" width="6.85546875" style="3" customWidth="1"/>
    <col min="11344" max="11344" width="8" style="3" customWidth="1"/>
    <col min="11345" max="11522" width="9.140625" style="3"/>
    <col min="11523" max="11523" width="15.42578125" style="3" customWidth="1"/>
    <col min="11524" max="11524" width="28.5703125" style="3" bestFit="1" customWidth="1"/>
    <col min="11525" max="11525" width="3.85546875" style="3" customWidth="1"/>
    <col min="11526" max="11526" width="5" style="3" customWidth="1"/>
    <col min="11527" max="11530" width="3.85546875" style="3" customWidth="1"/>
    <col min="11531" max="11531" width="4.85546875" style="3" customWidth="1"/>
    <col min="11532" max="11535" width="3.85546875" style="3" customWidth="1"/>
    <col min="11536" max="11536" width="4.85546875" style="3" customWidth="1"/>
    <col min="11537" max="11540" width="3.85546875" style="3" customWidth="1"/>
    <col min="11541" max="11541" width="4.85546875" style="3" customWidth="1"/>
    <col min="11542" max="11545" width="3.85546875" style="3" customWidth="1"/>
    <col min="11546" max="11546" width="5.5703125" style="3" customWidth="1"/>
    <col min="11547" max="11550" width="3.85546875" style="3" customWidth="1"/>
    <col min="11551" max="11551" width="4.5703125" style="3" customWidth="1"/>
    <col min="11552" max="11555" width="3.85546875" style="3" customWidth="1"/>
    <col min="11556" max="11556" width="5" style="3" customWidth="1"/>
    <col min="11557" max="11563" width="3.85546875" style="3" customWidth="1"/>
    <col min="11564" max="11564" width="4.85546875" style="3" customWidth="1"/>
    <col min="11565" max="11565" width="3.85546875" style="3" customWidth="1"/>
    <col min="11566" max="11566" width="5" style="3" customWidth="1"/>
    <col min="11567" max="11570" width="3.85546875" style="3" customWidth="1"/>
    <col min="11571" max="11571" width="4.85546875" style="3" customWidth="1"/>
    <col min="11572" max="11575" width="3.85546875" style="3" customWidth="1"/>
    <col min="11576" max="11576" width="4.85546875" style="3" customWidth="1"/>
    <col min="11577" max="11577" width="5" style="3" customWidth="1"/>
    <col min="11578" max="11583" width="3.85546875" style="3" customWidth="1"/>
    <col min="11584" max="11584" width="4" style="3" customWidth="1"/>
    <col min="11585" max="11594" width="0" style="3" hidden="1" customWidth="1"/>
    <col min="11595" max="11595" width="9.140625" style="3"/>
    <col min="11596" max="11596" width="7.5703125" style="3" customWidth="1"/>
    <col min="11597" max="11597" width="8.28515625" style="3" customWidth="1"/>
    <col min="11598" max="11599" width="6.85546875" style="3" customWidth="1"/>
    <col min="11600" max="11600" width="8" style="3" customWidth="1"/>
    <col min="11601" max="11778" width="9.140625" style="3"/>
    <col min="11779" max="11779" width="15.42578125" style="3" customWidth="1"/>
    <col min="11780" max="11780" width="28.5703125" style="3" bestFit="1" customWidth="1"/>
    <col min="11781" max="11781" width="3.85546875" style="3" customWidth="1"/>
    <col min="11782" max="11782" width="5" style="3" customWidth="1"/>
    <col min="11783" max="11786" width="3.85546875" style="3" customWidth="1"/>
    <col min="11787" max="11787" width="4.85546875" style="3" customWidth="1"/>
    <col min="11788" max="11791" width="3.85546875" style="3" customWidth="1"/>
    <col min="11792" max="11792" width="4.85546875" style="3" customWidth="1"/>
    <col min="11793" max="11796" width="3.85546875" style="3" customWidth="1"/>
    <col min="11797" max="11797" width="4.85546875" style="3" customWidth="1"/>
    <col min="11798" max="11801" width="3.85546875" style="3" customWidth="1"/>
    <col min="11802" max="11802" width="5.5703125" style="3" customWidth="1"/>
    <col min="11803" max="11806" width="3.85546875" style="3" customWidth="1"/>
    <col min="11807" max="11807" width="4.5703125" style="3" customWidth="1"/>
    <col min="11808" max="11811" width="3.85546875" style="3" customWidth="1"/>
    <col min="11812" max="11812" width="5" style="3" customWidth="1"/>
    <col min="11813" max="11819" width="3.85546875" style="3" customWidth="1"/>
    <col min="11820" max="11820" width="4.85546875" style="3" customWidth="1"/>
    <col min="11821" max="11821" width="3.85546875" style="3" customWidth="1"/>
    <col min="11822" max="11822" width="5" style="3" customWidth="1"/>
    <col min="11823" max="11826" width="3.85546875" style="3" customWidth="1"/>
    <col min="11827" max="11827" width="4.85546875" style="3" customWidth="1"/>
    <col min="11828" max="11831" width="3.85546875" style="3" customWidth="1"/>
    <col min="11832" max="11832" width="4.85546875" style="3" customWidth="1"/>
    <col min="11833" max="11833" width="5" style="3" customWidth="1"/>
    <col min="11834" max="11839" width="3.85546875" style="3" customWidth="1"/>
    <col min="11840" max="11840" width="4" style="3" customWidth="1"/>
    <col min="11841" max="11850" width="0" style="3" hidden="1" customWidth="1"/>
    <col min="11851" max="11851" width="9.140625" style="3"/>
    <col min="11852" max="11852" width="7.5703125" style="3" customWidth="1"/>
    <col min="11853" max="11853" width="8.28515625" style="3" customWidth="1"/>
    <col min="11854" max="11855" width="6.85546875" style="3" customWidth="1"/>
    <col min="11856" max="11856" width="8" style="3" customWidth="1"/>
    <col min="11857" max="12034" width="9.140625" style="3"/>
    <col min="12035" max="12035" width="15.42578125" style="3" customWidth="1"/>
    <col min="12036" max="12036" width="28.5703125" style="3" bestFit="1" customWidth="1"/>
    <col min="12037" max="12037" width="3.85546875" style="3" customWidth="1"/>
    <col min="12038" max="12038" width="5" style="3" customWidth="1"/>
    <col min="12039" max="12042" width="3.85546875" style="3" customWidth="1"/>
    <col min="12043" max="12043" width="4.85546875" style="3" customWidth="1"/>
    <col min="12044" max="12047" width="3.85546875" style="3" customWidth="1"/>
    <col min="12048" max="12048" width="4.85546875" style="3" customWidth="1"/>
    <col min="12049" max="12052" width="3.85546875" style="3" customWidth="1"/>
    <col min="12053" max="12053" width="4.85546875" style="3" customWidth="1"/>
    <col min="12054" max="12057" width="3.85546875" style="3" customWidth="1"/>
    <col min="12058" max="12058" width="5.5703125" style="3" customWidth="1"/>
    <col min="12059" max="12062" width="3.85546875" style="3" customWidth="1"/>
    <col min="12063" max="12063" width="4.5703125" style="3" customWidth="1"/>
    <col min="12064" max="12067" width="3.85546875" style="3" customWidth="1"/>
    <col min="12068" max="12068" width="5" style="3" customWidth="1"/>
    <col min="12069" max="12075" width="3.85546875" style="3" customWidth="1"/>
    <col min="12076" max="12076" width="4.85546875" style="3" customWidth="1"/>
    <col min="12077" max="12077" width="3.85546875" style="3" customWidth="1"/>
    <col min="12078" max="12078" width="5" style="3" customWidth="1"/>
    <col min="12079" max="12082" width="3.85546875" style="3" customWidth="1"/>
    <col min="12083" max="12083" width="4.85546875" style="3" customWidth="1"/>
    <col min="12084" max="12087" width="3.85546875" style="3" customWidth="1"/>
    <col min="12088" max="12088" width="4.85546875" style="3" customWidth="1"/>
    <col min="12089" max="12089" width="5" style="3" customWidth="1"/>
    <col min="12090" max="12095" width="3.85546875" style="3" customWidth="1"/>
    <col min="12096" max="12096" width="4" style="3" customWidth="1"/>
    <col min="12097" max="12106" width="0" style="3" hidden="1" customWidth="1"/>
    <col min="12107" max="12107" width="9.140625" style="3"/>
    <col min="12108" max="12108" width="7.5703125" style="3" customWidth="1"/>
    <col min="12109" max="12109" width="8.28515625" style="3" customWidth="1"/>
    <col min="12110" max="12111" width="6.85546875" style="3" customWidth="1"/>
    <col min="12112" max="12112" width="8" style="3" customWidth="1"/>
    <col min="12113" max="12290" width="9.140625" style="3"/>
    <col min="12291" max="12291" width="15.42578125" style="3" customWidth="1"/>
    <col min="12292" max="12292" width="28.5703125" style="3" bestFit="1" customWidth="1"/>
    <col min="12293" max="12293" width="3.85546875" style="3" customWidth="1"/>
    <col min="12294" max="12294" width="5" style="3" customWidth="1"/>
    <col min="12295" max="12298" width="3.85546875" style="3" customWidth="1"/>
    <col min="12299" max="12299" width="4.85546875" style="3" customWidth="1"/>
    <col min="12300" max="12303" width="3.85546875" style="3" customWidth="1"/>
    <col min="12304" max="12304" width="4.85546875" style="3" customWidth="1"/>
    <col min="12305" max="12308" width="3.85546875" style="3" customWidth="1"/>
    <col min="12309" max="12309" width="4.85546875" style="3" customWidth="1"/>
    <col min="12310" max="12313" width="3.85546875" style="3" customWidth="1"/>
    <col min="12314" max="12314" width="5.5703125" style="3" customWidth="1"/>
    <col min="12315" max="12318" width="3.85546875" style="3" customWidth="1"/>
    <col min="12319" max="12319" width="4.5703125" style="3" customWidth="1"/>
    <col min="12320" max="12323" width="3.85546875" style="3" customWidth="1"/>
    <col min="12324" max="12324" width="5" style="3" customWidth="1"/>
    <col min="12325" max="12331" width="3.85546875" style="3" customWidth="1"/>
    <col min="12332" max="12332" width="4.85546875" style="3" customWidth="1"/>
    <col min="12333" max="12333" width="3.85546875" style="3" customWidth="1"/>
    <col min="12334" max="12334" width="5" style="3" customWidth="1"/>
    <col min="12335" max="12338" width="3.85546875" style="3" customWidth="1"/>
    <col min="12339" max="12339" width="4.85546875" style="3" customWidth="1"/>
    <col min="12340" max="12343" width="3.85546875" style="3" customWidth="1"/>
    <col min="12344" max="12344" width="4.85546875" style="3" customWidth="1"/>
    <col min="12345" max="12345" width="5" style="3" customWidth="1"/>
    <col min="12346" max="12351" width="3.85546875" style="3" customWidth="1"/>
    <col min="12352" max="12352" width="4" style="3" customWidth="1"/>
    <col min="12353" max="12362" width="0" style="3" hidden="1" customWidth="1"/>
    <col min="12363" max="12363" width="9.140625" style="3"/>
    <col min="12364" max="12364" width="7.5703125" style="3" customWidth="1"/>
    <col min="12365" max="12365" width="8.28515625" style="3" customWidth="1"/>
    <col min="12366" max="12367" width="6.85546875" style="3" customWidth="1"/>
    <col min="12368" max="12368" width="8" style="3" customWidth="1"/>
    <col min="12369" max="12546" width="9.140625" style="3"/>
    <col min="12547" max="12547" width="15.42578125" style="3" customWidth="1"/>
    <col min="12548" max="12548" width="28.5703125" style="3" bestFit="1" customWidth="1"/>
    <col min="12549" max="12549" width="3.85546875" style="3" customWidth="1"/>
    <col min="12550" max="12550" width="5" style="3" customWidth="1"/>
    <col min="12551" max="12554" width="3.85546875" style="3" customWidth="1"/>
    <col min="12555" max="12555" width="4.85546875" style="3" customWidth="1"/>
    <col min="12556" max="12559" width="3.85546875" style="3" customWidth="1"/>
    <col min="12560" max="12560" width="4.85546875" style="3" customWidth="1"/>
    <col min="12561" max="12564" width="3.85546875" style="3" customWidth="1"/>
    <col min="12565" max="12565" width="4.85546875" style="3" customWidth="1"/>
    <col min="12566" max="12569" width="3.85546875" style="3" customWidth="1"/>
    <col min="12570" max="12570" width="5.5703125" style="3" customWidth="1"/>
    <col min="12571" max="12574" width="3.85546875" style="3" customWidth="1"/>
    <col min="12575" max="12575" width="4.5703125" style="3" customWidth="1"/>
    <col min="12576" max="12579" width="3.85546875" style="3" customWidth="1"/>
    <col min="12580" max="12580" width="5" style="3" customWidth="1"/>
    <col min="12581" max="12587" width="3.85546875" style="3" customWidth="1"/>
    <col min="12588" max="12588" width="4.85546875" style="3" customWidth="1"/>
    <col min="12589" max="12589" width="3.85546875" style="3" customWidth="1"/>
    <col min="12590" max="12590" width="5" style="3" customWidth="1"/>
    <col min="12591" max="12594" width="3.85546875" style="3" customWidth="1"/>
    <col min="12595" max="12595" width="4.85546875" style="3" customWidth="1"/>
    <col min="12596" max="12599" width="3.85546875" style="3" customWidth="1"/>
    <col min="12600" max="12600" width="4.85546875" style="3" customWidth="1"/>
    <col min="12601" max="12601" width="5" style="3" customWidth="1"/>
    <col min="12602" max="12607" width="3.85546875" style="3" customWidth="1"/>
    <col min="12608" max="12608" width="4" style="3" customWidth="1"/>
    <col min="12609" max="12618" width="0" style="3" hidden="1" customWidth="1"/>
    <col min="12619" max="12619" width="9.140625" style="3"/>
    <col min="12620" max="12620" width="7.5703125" style="3" customWidth="1"/>
    <col min="12621" max="12621" width="8.28515625" style="3" customWidth="1"/>
    <col min="12622" max="12623" width="6.85546875" style="3" customWidth="1"/>
    <col min="12624" max="12624" width="8" style="3" customWidth="1"/>
    <col min="12625" max="12802" width="9.140625" style="3"/>
    <col min="12803" max="12803" width="15.42578125" style="3" customWidth="1"/>
    <col min="12804" max="12804" width="28.5703125" style="3" bestFit="1" customWidth="1"/>
    <col min="12805" max="12805" width="3.85546875" style="3" customWidth="1"/>
    <col min="12806" max="12806" width="5" style="3" customWidth="1"/>
    <col min="12807" max="12810" width="3.85546875" style="3" customWidth="1"/>
    <col min="12811" max="12811" width="4.85546875" style="3" customWidth="1"/>
    <col min="12812" max="12815" width="3.85546875" style="3" customWidth="1"/>
    <col min="12816" max="12816" width="4.85546875" style="3" customWidth="1"/>
    <col min="12817" max="12820" width="3.85546875" style="3" customWidth="1"/>
    <col min="12821" max="12821" width="4.85546875" style="3" customWidth="1"/>
    <col min="12822" max="12825" width="3.85546875" style="3" customWidth="1"/>
    <col min="12826" max="12826" width="5.5703125" style="3" customWidth="1"/>
    <col min="12827" max="12830" width="3.85546875" style="3" customWidth="1"/>
    <col min="12831" max="12831" width="4.5703125" style="3" customWidth="1"/>
    <col min="12832" max="12835" width="3.85546875" style="3" customWidth="1"/>
    <col min="12836" max="12836" width="5" style="3" customWidth="1"/>
    <col min="12837" max="12843" width="3.85546875" style="3" customWidth="1"/>
    <col min="12844" max="12844" width="4.85546875" style="3" customWidth="1"/>
    <col min="12845" max="12845" width="3.85546875" style="3" customWidth="1"/>
    <col min="12846" max="12846" width="5" style="3" customWidth="1"/>
    <col min="12847" max="12850" width="3.85546875" style="3" customWidth="1"/>
    <col min="12851" max="12851" width="4.85546875" style="3" customWidth="1"/>
    <col min="12852" max="12855" width="3.85546875" style="3" customWidth="1"/>
    <col min="12856" max="12856" width="4.85546875" style="3" customWidth="1"/>
    <col min="12857" max="12857" width="5" style="3" customWidth="1"/>
    <col min="12858" max="12863" width="3.85546875" style="3" customWidth="1"/>
    <col min="12864" max="12864" width="4" style="3" customWidth="1"/>
    <col min="12865" max="12874" width="0" style="3" hidden="1" customWidth="1"/>
    <col min="12875" max="12875" width="9.140625" style="3"/>
    <col min="12876" max="12876" width="7.5703125" style="3" customWidth="1"/>
    <col min="12877" max="12877" width="8.28515625" style="3" customWidth="1"/>
    <col min="12878" max="12879" width="6.85546875" style="3" customWidth="1"/>
    <col min="12880" max="12880" width="8" style="3" customWidth="1"/>
    <col min="12881" max="13058" width="9.140625" style="3"/>
    <col min="13059" max="13059" width="15.42578125" style="3" customWidth="1"/>
    <col min="13060" max="13060" width="28.5703125" style="3" bestFit="1" customWidth="1"/>
    <col min="13061" max="13061" width="3.85546875" style="3" customWidth="1"/>
    <col min="13062" max="13062" width="5" style="3" customWidth="1"/>
    <col min="13063" max="13066" width="3.85546875" style="3" customWidth="1"/>
    <col min="13067" max="13067" width="4.85546875" style="3" customWidth="1"/>
    <col min="13068" max="13071" width="3.85546875" style="3" customWidth="1"/>
    <col min="13072" max="13072" width="4.85546875" style="3" customWidth="1"/>
    <col min="13073" max="13076" width="3.85546875" style="3" customWidth="1"/>
    <col min="13077" max="13077" width="4.85546875" style="3" customWidth="1"/>
    <col min="13078" max="13081" width="3.85546875" style="3" customWidth="1"/>
    <col min="13082" max="13082" width="5.5703125" style="3" customWidth="1"/>
    <col min="13083" max="13086" width="3.85546875" style="3" customWidth="1"/>
    <col min="13087" max="13087" width="4.5703125" style="3" customWidth="1"/>
    <col min="13088" max="13091" width="3.85546875" style="3" customWidth="1"/>
    <col min="13092" max="13092" width="5" style="3" customWidth="1"/>
    <col min="13093" max="13099" width="3.85546875" style="3" customWidth="1"/>
    <col min="13100" max="13100" width="4.85546875" style="3" customWidth="1"/>
    <col min="13101" max="13101" width="3.85546875" style="3" customWidth="1"/>
    <col min="13102" max="13102" width="5" style="3" customWidth="1"/>
    <col min="13103" max="13106" width="3.85546875" style="3" customWidth="1"/>
    <col min="13107" max="13107" width="4.85546875" style="3" customWidth="1"/>
    <col min="13108" max="13111" width="3.85546875" style="3" customWidth="1"/>
    <col min="13112" max="13112" width="4.85546875" style="3" customWidth="1"/>
    <col min="13113" max="13113" width="5" style="3" customWidth="1"/>
    <col min="13114" max="13119" width="3.85546875" style="3" customWidth="1"/>
    <col min="13120" max="13120" width="4" style="3" customWidth="1"/>
    <col min="13121" max="13130" width="0" style="3" hidden="1" customWidth="1"/>
    <col min="13131" max="13131" width="9.140625" style="3"/>
    <col min="13132" max="13132" width="7.5703125" style="3" customWidth="1"/>
    <col min="13133" max="13133" width="8.28515625" style="3" customWidth="1"/>
    <col min="13134" max="13135" width="6.85546875" style="3" customWidth="1"/>
    <col min="13136" max="13136" width="8" style="3" customWidth="1"/>
    <col min="13137" max="13314" width="9.140625" style="3"/>
    <col min="13315" max="13315" width="15.42578125" style="3" customWidth="1"/>
    <col min="13316" max="13316" width="28.5703125" style="3" bestFit="1" customWidth="1"/>
    <col min="13317" max="13317" width="3.85546875" style="3" customWidth="1"/>
    <col min="13318" max="13318" width="5" style="3" customWidth="1"/>
    <col min="13319" max="13322" width="3.85546875" style="3" customWidth="1"/>
    <col min="13323" max="13323" width="4.85546875" style="3" customWidth="1"/>
    <col min="13324" max="13327" width="3.85546875" style="3" customWidth="1"/>
    <col min="13328" max="13328" width="4.85546875" style="3" customWidth="1"/>
    <col min="13329" max="13332" width="3.85546875" style="3" customWidth="1"/>
    <col min="13333" max="13333" width="4.85546875" style="3" customWidth="1"/>
    <col min="13334" max="13337" width="3.85546875" style="3" customWidth="1"/>
    <col min="13338" max="13338" width="5.5703125" style="3" customWidth="1"/>
    <col min="13339" max="13342" width="3.85546875" style="3" customWidth="1"/>
    <col min="13343" max="13343" width="4.5703125" style="3" customWidth="1"/>
    <col min="13344" max="13347" width="3.85546875" style="3" customWidth="1"/>
    <col min="13348" max="13348" width="5" style="3" customWidth="1"/>
    <col min="13349" max="13355" width="3.85546875" style="3" customWidth="1"/>
    <col min="13356" max="13356" width="4.85546875" style="3" customWidth="1"/>
    <col min="13357" max="13357" width="3.85546875" style="3" customWidth="1"/>
    <col min="13358" max="13358" width="5" style="3" customWidth="1"/>
    <col min="13359" max="13362" width="3.85546875" style="3" customWidth="1"/>
    <col min="13363" max="13363" width="4.85546875" style="3" customWidth="1"/>
    <col min="13364" max="13367" width="3.85546875" style="3" customWidth="1"/>
    <col min="13368" max="13368" width="4.85546875" style="3" customWidth="1"/>
    <col min="13369" max="13369" width="5" style="3" customWidth="1"/>
    <col min="13370" max="13375" width="3.85546875" style="3" customWidth="1"/>
    <col min="13376" max="13376" width="4" style="3" customWidth="1"/>
    <col min="13377" max="13386" width="0" style="3" hidden="1" customWidth="1"/>
    <col min="13387" max="13387" width="9.140625" style="3"/>
    <col min="13388" max="13388" width="7.5703125" style="3" customWidth="1"/>
    <col min="13389" max="13389" width="8.28515625" style="3" customWidth="1"/>
    <col min="13390" max="13391" width="6.85546875" style="3" customWidth="1"/>
    <col min="13392" max="13392" width="8" style="3" customWidth="1"/>
    <col min="13393" max="13570" width="9.140625" style="3"/>
    <col min="13571" max="13571" width="15.42578125" style="3" customWidth="1"/>
    <col min="13572" max="13572" width="28.5703125" style="3" bestFit="1" customWidth="1"/>
    <col min="13573" max="13573" width="3.85546875" style="3" customWidth="1"/>
    <col min="13574" max="13574" width="5" style="3" customWidth="1"/>
    <col min="13575" max="13578" width="3.85546875" style="3" customWidth="1"/>
    <col min="13579" max="13579" width="4.85546875" style="3" customWidth="1"/>
    <col min="13580" max="13583" width="3.85546875" style="3" customWidth="1"/>
    <col min="13584" max="13584" width="4.85546875" style="3" customWidth="1"/>
    <col min="13585" max="13588" width="3.85546875" style="3" customWidth="1"/>
    <col min="13589" max="13589" width="4.85546875" style="3" customWidth="1"/>
    <col min="13590" max="13593" width="3.85546875" style="3" customWidth="1"/>
    <col min="13594" max="13594" width="5.5703125" style="3" customWidth="1"/>
    <col min="13595" max="13598" width="3.85546875" style="3" customWidth="1"/>
    <col min="13599" max="13599" width="4.5703125" style="3" customWidth="1"/>
    <col min="13600" max="13603" width="3.85546875" style="3" customWidth="1"/>
    <col min="13604" max="13604" width="5" style="3" customWidth="1"/>
    <col min="13605" max="13611" width="3.85546875" style="3" customWidth="1"/>
    <col min="13612" max="13612" width="4.85546875" style="3" customWidth="1"/>
    <col min="13613" max="13613" width="3.85546875" style="3" customWidth="1"/>
    <col min="13614" max="13614" width="5" style="3" customWidth="1"/>
    <col min="13615" max="13618" width="3.85546875" style="3" customWidth="1"/>
    <col min="13619" max="13619" width="4.85546875" style="3" customWidth="1"/>
    <col min="13620" max="13623" width="3.85546875" style="3" customWidth="1"/>
    <col min="13624" max="13624" width="4.85546875" style="3" customWidth="1"/>
    <col min="13625" max="13625" width="5" style="3" customWidth="1"/>
    <col min="13626" max="13631" width="3.85546875" style="3" customWidth="1"/>
    <col min="13632" max="13632" width="4" style="3" customWidth="1"/>
    <col min="13633" max="13642" width="0" style="3" hidden="1" customWidth="1"/>
    <col min="13643" max="13643" width="9.140625" style="3"/>
    <col min="13644" max="13644" width="7.5703125" style="3" customWidth="1"/>
    <col min="13645" max="13645" width="8.28515625" style="3" customWidth="1"/>
    <col min="13646" max="13647" width="6.85546875" style="3" customWidth="1"/>
    <col min="13648" max="13648" width="8" style="3" customWidth="1"/>
    <col min="13649" max="13826" width="9.140625" style="3"/>
    <col min="13827" max="13827" width="15.42578125" style="3" customWidth="1"/>
    <col min="13828" max="13828" width="28.5703125" style="3" bestFit="1" customWidth="1"/>
    <col min="13829" max="13829" width="3.85546875" style="3" customWidth="1"/>
    <col min="13830" max="13830" width="5" style="3" customWidth="1"/>
    <col min="13831" max="13834" width="3.85546875" style="3" customWidth="1"/>
    <col min="13835" max="13835" width="4.85546875" style="3" customWidth="1"/>
    <col min="13836" max="13839" width="3.85546875" style="3" customWidth="1"/>
    <col min="13840" max="13840" width="4.85546875" style="3" customWidth="1"/>
    <col min="13841" max="13844" width="3.85546875" style="3" customWidth="1"/>
    <col min="13845" max="13845" width="4.85546875" style="3" customWidth="1"/>
    <col min="13846" max="13849" width="3.85546875" style="3" customWidth="1"/>
    <col min="13850" max="13850" width="5.5703125" style="3" customWidth="1"/>
    <col min="13851" max="13854" width="3.85546875" style="3" customWidth="1"/>
    <col min="13855" max="13855" width="4.5703125" style="3" customWidth="1"/>
    <col min="13856" max="13859" width="3.85546875" style="3" customWidth="1"/>
    <col min="13860" max="13860" width="5" style="3" customWidth="1"/>
    <col min="13861" max="13867" width="3.85546875" style="3" customWidth="1"/>
    <col min="13868" max="13868" width="4.85546875" style="3" customWidth="1"/>
    <col min="13869" max="13869" width="3.85546875" style="3" customWidth="1"/>
    <col min="13870" max="13870" width="5" style="3" customWidth="1"/>
    <col min="13871" max="13874" width="3.85546875" style="3" customWidth="1"/>
    <col min="13875" max="13875" width="4.85546875" style="3" customWidth="1"/>
    <col min="13876" max="13879" width="3.85546875" style="3" customWidth="1"/>
    <col min="13880" max="13880" width="4.85546875" style="3" customWidth="1"/>
    <col min="13881" max="13881" width="5" style="3" customWidth="1"/>
    <col min="13882" max="13887" width="3.85546875" style="3" customWidth="1"/>
    <col min="13888" max="13888" width="4" style="3" customWidth="1"/>
    <col min="13889" max="13898" width="0" style="3" hidden="1" customWidth="1"/>
    <col min="13899" max="13899" width="9.140625" style="3"/>
    <col min="13900" max="13900" width="7.5703125" style="3" customWidth="1"/>
    <col min="13901" max="13901" width="8.28515625" style="3" customWidth="1"/>
    <col min="13902" max="13903" width="6.85546875" style="3" customWidth="1"/>
    <col min="13904" max="13904" width="8" style="3" customWidth="1"/>
    <col min="13905" max="14082" width="9.140625" style="3"/>
    <col min="14083" max="14083" width="15.42578125" style="3" customWidth="1"/>
    <col min="14084" max="14084" width="28.5703125" style="3" bestFit="1" customWidth="1"/>
    <col min="14085" max="14085" width="3.85546875" style="3" customWidth="1"/>
    <col min="14086" max="14086" width="5" style="3" customWidth="1"/>
    <col min="14087" max="14090" width="3.85546875" style="3" customWidth="1"/>
    <col min="14091" max="14091" width="4.85546875" style="3" customWidth="1"/>
    <col min="14092" max="14095" width="3.85546875" style="3" customWidth="1"/>
    <col min="14096" max="14096" width="4.85546875" style="3" customWidth="1"/>
    <col min="14097" max="14100" width="3.85546875" style="3" customWidth="1"/>
    <col min="14101" max="14101" width="4.85546875" style="3" customWidth="1"/>
    <col min="14102" max="14105" width="3.85546875" style="3" customWidth="1"/>
    <col min="14106" max="14106" width="5.5703125" style="3" customWidth="1"/>
    <col min="14107" max="14110" width="3.85546875" style="3" customWidth="1"/>
    <col min="14111" max="14111" width="4.5703125" style="3" customWidth="1"/>
    <col min="14112" max="14115" width="3.85546875" style="3" customWidth="1"/>
    <col min="14116" max="14116" width="5" style="3" customWidth="1"/>
    <col min="14117" max="14123" width="3.85546875" style="3" customWidth="1"/>
    <col min="14124" max="14124" width="4.85546875" style="3" customWidth="1"/>
    <col min="14125" max="14125" width="3.85546875" style="3" customWidth="1"/>
    <col min="14126" max="14126" width="5" style="3" customWidth="1"/>
    <col min="14127" max="14130" width="3.85546875" style="3" customWidth="1"/>
    <col min="14131" max="14131" width="4.85546875" style="3" customWidth="1"/>
    <col min="14132" max="14135" width="3.85546875" style="3" customWidth="1"/>
    <col min="14136" max="14136" width="4.85546875" style="3" customWidth="1"/>
    <col min="14137" max="14137" width="5" style="3" customWidth="1"/>
    <col min="14138" max="14143" width="3.85546875" style="3" customWidth="1"/>
    <col min="14144" max="14144" width="4" style="3" customWidth="1"/>
    <col min="14145" max="14154" width="0" style="3" hidden="1" customWidth="1"/>
    <col min="14155" max="14155" width="9.140625" style="3"/>
    <col min="14156" max="14156" width="7.5703125" style="3" customWidth="1"/>
    <col min="14157" max="14157" width="8.28515625" style="3" customWidth="1"/>
    <col min="14158" max="14159" width="6.85546875" style="3" customWidth="1"/>
    <col min="14160" max="14160" width="8" style="3" customWidth="1"/>
    <col min="14161" max="14338" width="9.140625" style="3"/>
    <col min="14339" max="14339" width="15.42578125" style="3" customWidth="1"/>
    <col min="14340" max="14340" width="28.5703125" style="3" bestFit="1" customWidth="1"/>
    <col min="14341" max="14341" width="3.85546875" style="3" customWidth="1"/>
    <col min="14342" max="14342" width="5" style="3" customWidth="1"/>
    <col min="14343" max="14346" width="3.85546875" style="3" customWidth="1"/>
    <col min="14347" max="14347" width="4.85546875" style="3" customWidth="1"/>
    <col min="14348" max="14351" width="3.85546875" style="3" customWidth="1"/>
    <col min="14352" max="14352" width="4.85546875" style="3" customWidth="1"/>
    <col min="14353" max="14356" width="3.85546875" style="3" customWidth="1"/>
    <col min="14357" max="14357" width="4.85546875" style="3" customWidth="1"/>
    <col min="14358" max="14361" width="3.85546875" style="3" customWidth="1"/>
    <col min="14362" max="14362" width="5.5703125" style="3" customWidth="1"/>
    <col min="14363" max="14366" width="3.85546875" style="3" customWidth="1"/>
    <col min="14367" max="14367" width="4.5703125" style="3" customWidth="1"/>
    <col min="14368" max="14371" width="3.85546875" style="3" customWidth="1"/>
    <col min="14372" max="14372" width="5" style="3" customWidth="1"/>
    <col min="14373" max="14379" width="3.85546875" style="3" customWidth="1"/>
    <col min="14380" max="14380" width="4.85546875" style="3" customWidth="1"/>
    <col min="14381" max="14381" width="3.85546875" style="3" customWidth="1"/>
    <col min="14382" max="14382" width="5" style="3" customWidth="1"/>
    <col min="14383" max="14386" width="3.85546875" style="3" customWidth="1"/>
    <col min="14387" max="14387" width="4.85546875" style="3" customWidth="1"/>
    <col min="14388" max="14391" width="3.85546875" style="3" customWidth="1"/>
    <col min="14392" max="14392" width="4.85546875" style="3" customWidth="1"/>
    <col min="14393" max="14393" width="5" style="3" customWidth="1"/>
    <col min="14394" max="14399" width="3.85546875" style="3" customWidth="1"/>
    <col min="14400" max="14400" width="4" style="3" customWidth="1"/>
    <col min="14401" max="14410" width="0" style="3" hidden="1" customWidth="1"/>
    <col min="14411" max="14411" width="9.140625" style="3"/>
    <col min="14412" max="14412" width="7.5703125" style="3" customWidth="1"/>
    <col min="14413" max="14413" width="8.28515625" style="3" customWidth="1"/>
    <col min="14414" max="14415" width="6.85546875" style="3" customWidth="1"/>
    <col min="14416" max="14416" width="8" style="3" customWidth="1"/>
    <col min="14417" max="14594" width="9.140625" style="3"/>
    <col min="14595" max="14595" width="15.42578125" style="3" customWidth="1"/>
    <col min="14596" max="14596" width="28.5703125" style="3" bestFit="1" customWidth="1"/>
    <col min="14597" max="14597" width="3.85546875" style="3" customWidth="1"/>
    <col min="14598" max="14598" width="5" style="3" customWidth="1"/>
    <col min="14599" max="14602" width="3.85546875" style="3" customWidth="1"/>
    <col min="14603" max="14603" width="4.85546875" style="3" customWidth="1"/>
    <col min="14604" max="14607" width="3.85546875" style="3" customWidth="1"/>
    <col min="14608" max="14608" width="4.85546875" style="3" customWidth="1"/>
    <col min="14609" max="14612" width="3.85546875" style="3" customWidth="1"/>
    <col min="14613" max="14613" width="4.85546875" style="3" customWidth="1"/>
    <col min="14614" max="14617" width="3.85546875" style="3" customWidth="1"/>
    <col min="14618" max="14618" width="5.5703125" style="3" customWidth="1"/>
    <col min="14619" max="14622" width="3.85546875" style="3" customWidth="1"/>
    <col min="14623" max="14623" width="4.5703125" style="3" customWidth="1"/>
    <col min="14624" max="14627" width="3.85546875" style="3" customWidth="1"/>
    <col min="14628" max="14628" width="5" style="3" customWidth="1"/>
    <col min="14629" max="14635" width="3.85546875" style="3" customWidth="1"/>
    <col min="14636" max="14636" width="4.85546875" style="3" customWidth="1"/>
    <col min="14637" max="14637" width="3.85546875" style="3" customWidth="1"/>
    <col min="14638" max="14638" width="5" style="3" customWidth="1"/>
    <col min="14639" max="14642" width="3.85546875" style="3" customWidth="1"/>
    <col min="14643" max="14643" width="4.85546875" style="3" customWidth="1"/>
    <col min="14644" max="14647" width="3.85546875" style="3" customWidth="1"/>
    <col min="14648" max="14648" width="4.85546875" style="3" customWidth="1"/>
    <col min="14649" max="14649" width="5" style="3" customWidth="1"/>
    <col min="14650" max="14655" width="3.85546875" style="3" customWidth="1"/>
    <col min="14656" max="14656" width="4" style="3" customWidth="1"/>
    <col min="14657" max="14666" width="0" style="3" hidden="1" customWidth="1"/>
    <col min="14667" max="14667" width="9.140625" style="3"/>
    <col min="14668" max="14668" width="7.5703125" style="3" customWidth="1"/>
    <col min="14669" max="14669" width="8.28515625" style="3" customWidth="1"/>
    <col min="14670" max="14671" width="6.85546875" style="3" customWidth="1"/>
    <col min="14672" max="14672" width="8" style="3" customWidth="1"/>
    <col min="14673" max="14850" width="9.140625" style="3"/>
    <col min="14851" max="14851" width="15.42578125" style="3" customWidth="1"/>
    <col min="14852" max="14852" width="28.5703125" style="3" bestFit="1" customWidth="1"/>
    <col min="14853" max="14853" width="3.85546875" style="3" customWidth="1"/>
    <col min="14854" max="14854" width="5" style="3" customWidth="1"/>
    <col min="14855" max="14858" width="3.85546875" style="3" customWidth="1"/>
    <col min="14859" max="14859" width="4.85546875" style="3" customWidth="1"/>
    <col min="14860" max="14863" width="3.85546875" style="3" customWidth="1"/>
    <col min="14864" max="14864" width="4.85546875" style="3" customWidth="1"/>
    <col min="14865" max="14868" width="3.85546875" style="3" customWidth="1"/>
    <col min="14869" max="14869" width="4.85546875" style="3" customWidth="1"/>
    <col min="14870" max="14873" width="3.85546875" style="3" customWidth="1"/>
    <col min="14874" max="14874" width="5.5703125" style="3" customWidth="1"/>
    <col min="14875" max="14878" width="3.85546875" style="3" customWidth="1"/>
    <col min="14879" max="14879" width="4.5703125" style="3" customWidth="1"/>
    <col min="14880" max="14883" width="3.85546875" style="3" customWidth="1"/>
    <col min="14884" max="14884" width="5" style="3" customWidth="1"/>
    <col min="14885" max="14891" width="3.85546875" style="3" customWidth="1"/>
    <col min="14892" max="14892" width="4.85546875" style="3" customWidth="1"/>
    <col min="14893" max="14893" width="3.85546875" style="3" customWidth="1"/>
    <col min="14894" max="14894" width="5" style="3" customWidth="1"/>
    <col min="14895" max="14898" width="3.85546875" style="3" customWidth="1"/>
    <col min="14899" max="14899" width="4.85546875" style="3" customWidth="1"/>
    <col min="14900" max="14903" width="3.85546875" style="3" customWidth="1"/>
    <col min="14904" max="14904" width="4.85546875" style="3" customWidth="1"/>
    <col min="14905" max="14905" width="5" style="3" customWidth="1"/>
    <col min="14906" max="14911" width="3.85546875" style="3" customWidth="1"/>
    <col min="14912" max="14912" width="4" style="3" customWidth="1"/>
    <col min="14913" max="14922" width="0" style="3" hidden="1" customWidth="1"/>
    <col min="14923" max="14923" width="9.140625" style="3"/>
    <col min="14924" max="14924" width="7.5703125" style="3" customWidth="1"/>
    <col min="14925" max="14925" width="8.28515625" style="3" customWidth="1"/>
    <col min="14926" max="14927" width="6.85546875" style="3" customWidth="1"/>
    <col min="14928" max="14928" width="8" style="3" customWidth="1"/>
    <col min="14929" max="15106" width="9.140625" style="3"/>
    <col min="15107" max="15107" width="15.42578125" style="3" customWidth="1"/>
    <col min="15108" max="15108" width="28.5703125" style="3" bestFit="1" customWidth="1"/>
    <col min="15109" max="15109" width="3.85546875" style="3" customWidth="1"/>
    <col min="15110" max="15110" width="5" style="3" customWidth="1"/>
    <col min="15111" max="15114" width="3.85546875" style="3" customWidth="1"/>
    <col min="15115" max="15115" width="4.85546875" style="3" customWidth="1"/>
    <col min="15116" max="15119" width="3.85546875" style="3" customWidth="1"/>
    <col min="15120" max="15120" width="4.85546875" style="3" customWidth="1"/>
    <col min="15121" max="15124" width="3.85546875" style="3" customWidth="1"/>
    <col min="15125" max="15125" width="4.85546875" style="3" customWidth="1"/>
    <col min="15126" max="15129" width="3.85546875" style="3" customWidth="1"/>
    <col min="15130" max="15130" width="5.5703125" style="3" customWidth="1"/>
    <col min="15131" max="15134" width="3.85546875" style="3" customWidth="1"/>
    <col min="15135" max="15135" width="4.5703125" style="3" customWidth="1"/>
    <col min="15136" max="15139" width="3.85546875" style="3" customWidth="1"/>
    <col min="15140" max="15140" width="5" style="3" customWidth="1"/>
    <col min="15141" max="15147" width="3.85546875" style="3" customWidth="1"/>
    <col min="15148" max="15148" width="4.85546875" style="3" customWidth="1"/>
    <col min="15149" max="15149" width="3.85546875" style="3" customWidth="1"/>
    <col min="15150" max="15150" width="5" style="3" customWidth="1"/>
    <col min="15151" max="15154" width="3.85546875" style="3" customWidth="1"/>
    <col min="15155" max="15155" width="4.85546875" style="3" customWidth="1"/>
    <col min="15156" max="15159" width="3.85546875" style="3" customWidth="1"/>
    <col min="15160" max="15160" width="4.85546875" style="3" customWidth="1"/>
    <col min="15161" max="15161" width="5" style="3" customWidth="1"/>
    <col min="15162" max="15167" width="3.85546875" style="3" customWidth="1"/>
    <col min="15168" max="15168" width="4" style="3" customWidth="1"/>
    <col min="15169" max="15178" width="0" style="3" hidden="1" customWidth="1"/>
    <col min="15179" max="15179" width="9.140625" style="3"/>
    <col min="15180" max="15180" width="7.5703125" style="3" customWidth="1"/>
    <col min="15181" max="15181" width="8.28515625" style="3" customWidth="1"/>
    <col min="15182" max="15183" width="6.85546875" style="3" customWidth="1"/>
    <col min="15184" max="15184" width="8" style="3" customWidth="1"/>
    <col min="15185" max="15362" width="9.140625" style="3"/>
    <col min="15363" max="15363" width="15.42578125" style="3" customWidth="1"/>
    <col min="15364" max="15364" width="28.5703125" style="3" bestFit="1" customWidth="1"/>
    <col min="15365" max="15365" width="3.85546875" style="3" customWidth="1"/>
    <col min="15366" max="15366" width="5" style="3" customWidth="1"/>
    <col min="15367" max="15370" width="3.85546875" style="3" customWidth="1"/>
    <col min="15371" max="15371" width="4.85546875" style="3" customWidth="1"/>
    <col min="15372" max="15375" width="3.85546875" style="3" customWidth="1"/>
    <col min="15376" max="15376" width="4.85546875" style="3" customWidth="1"/>
    <col min="15377" max="15380" width="3.85546875" style="3" customWidth="1"/>
    <col min="15381" max="15381" width="4.85546875" style="3" customWidth="1"/>
    <col min="15382" max="15385" width="3.85546875" style="3" customWidth="1"/>
    <col min="15386" max="15386" width="5.5703125" style="3" customWidth="1"/>
    <col min="15387" max="15390" width="3.85546875" style="3" customWidth="1"/>
    <col min="15391" max="15391" width="4.5703125" style="3" customWidth="1"/>
    <col min="15392" max="15395" width="3.85546875" style="3" customWidth="1"/>
    <col min="15396" max="15396" width="5" style="3" customWidth="1"/>
    <col min="15397" max="15403" width="3.85546875" style="3" customWidth="1"/>
    <col min="15404" max="15404" width="4.85546875" style="3" customWidth="1"/>
    <col min="15405" max="15405" width="3.85546875" style="3" customWidth="1"/>
    <col min="15406" max="15406" width="5" style="3" customWidth="1"/>
    <col min="15407" max="15410" width="3.85546875" style="3" customWidth="1"/>
    <col min="15411" max="15411" width="4.85546875" style="3" customWidth="1"/>
    <col min="15412" max="15415" width="3.85546875" style="3" customWidth="1"/>
    <col min="15416" max="15416" width="4.85546875" style="3" customWidth="1"/>
    <col min="15417" max="15417" width="5" style="3" customWidth="1"/>
    <col min="15418" max="15423" width="3.85546875" style="3" customWidth="1"/>
    <col min="15424" max="15424" width="4" style="3" customWidth="1"/>
    <col min="15425" max="15434" width="0" style="3" hidden="1" customWidth="1"/>
    <col min="15435" max="15435" width="9.140625" style="3"/>
    <col min="15436" max="15436" width="7.5703125" style="3" customWidth="1"/>
    <col min="15437" max="15437" width="8.28515625" style="3" customWidth="1"/>
    <col min="15438" max="15439" width="6.85546875" style="3" customWidth="1"/>
    <col min="15440" max="15440" width="8" style="3" customWidth="1"/>
    <col min="15441" max="15618" width="9.140625" style="3"/>
    <col min="15619" max="15619" width="15.42578125" style="3" customWidth="1"/>
    <col min="15620" max="15620" width="28.5703125" style="3" bestFit="1" customWidth="1"/>
    <col min="15621" max="15621" width="3.85546875" style="3" customWidth="1"/>
    <col min="15622" max="15622" width="5" style="3" customWidth="1"/>
    <col min="15623" max="15626" width="3.85546875" style="3" customWidth="1"/>
    <col min="15627" max="15627" width="4.85546875" style="3" customWidth="1"/>
    <col min="15628" max="15631" width="3.85546875" style="3" customWidth="1"/>
    <col min="15632" max="15632" width="4.85546875" style="3" customWidth="1"/>
    <col min="15633" max="15636" width="3.85546875" style="3" customWidth="1"/>
    <col min="15637" max="15637" width="4.85546875" style="3" customWidth="1"/>
    <col min="15638" max="15641" width="3.85546875" style="3" customWidth="1"/>
    <col min="15642" max="15642" width="5.5703125" style="3" customWidth="1"/>
    <col min="15643" max="15646" width="3.85546875" style="3" customWidth="1"/>
    <col min="15647" max="15647" width="4.5703125" style="3" customWidth="1"/>
    <col min="15648" max="15651" width="3.85546875" style="3" customWidth="1"/>
    <col min="15652" max="15652" width="5" style="3" customWidth="1"/>
    <col min="15653" max="15659" width="3.85546875" style="3" customWidth="1"/>
    <col min="15660" max="15660" width="4.85546875" style="3" customWidth="1"/>
    <col min="15661" max="15661" width="3.85546875" style="3" customWidth="1"/>
    <col min="15662" max="15662" width="5" style="3" customWidth="1"/>
    <col min="15663" max="15666" width="3.85546875" style="3" customWidth="1"/>
    <col min="15667" max="15667" width="4.85546875" style="3" customWidth="1"/>
    <col min="15668" max="15671" width="3.85546875" style="3" customWidth="1"/>
    <col min="15672" max="15672" width="4.85546875" style="3" customWidth="1"/>
    <col min="15673" max="15673" width="5" style="3" customWidth="1"/>
    <col min="15674" max="15679" width="3.85546875" style="3" customWidth="1"/>
    <col min="15680" max="15680" width="4" style="3" customWidth="1"/>
    <col min="15681" max="15690" width="0" style="3" hidden="1" customWidth="1"/>
    <col min="15691" max="15691" width="9.140625" style="3"/>
    <col min="15692" max="15692" width="7.5703125" style="3" customWidth="1"/>
    <col min="15693" max="15693" width="8.28515625" style="3" customWidth="1"/>
    <col min="15694" max="15695" width="6.85546875" style="3" customWidth="1"/>
    <col min="15696" max="15696" width="8" style="3" customWidth="1"/>
    <col min="15697" max="15874" width="9.140625" style="3"/>
    <col min="15875" max="15875" width="15.42578125" style="3" customWidth="1"/>
    <col min="15876" max="15876" width="28.5703125" style="3" bestFit="1" customWidth="1"/>
    <col min="15877" max="15877" width="3.85546875" style="3" customWidth="1"/>
    <col min="15878" max="15878" width="5" style="3" customWidth="1"/>
    <col min="15879" max="15882" width="3.85546875" style="3" customWidth="1"/>
    <col min="15883" max="15883" width="4.85546875" style="3" customWidth="1"/>
    <col min="15884" max="15887" width="3.85546875" style="3" customWidth="1"/>
    <col min="15888" max="15888" width="4.85546875" style="3" customWidth="1"/>
    <col min="15889" max="15892" width="3.85546875" style="3" customWidth="1"/>
    <col min="15893" max="15893" width="4.85546875" style="3" customWidth="1"/>
    <col min="15894" max="15897" width="3.85546875" style="3" customWidth="1"/>
    <col min="15898" max="15898" width="5.5703125" style="3" customWidth="1"/>
    <col min="15899" max="15902" width="3.85546875" style="3" customWidth="1"/>
    <col min="15903" max="15903" width="4.5703125" style="3" customWidth="1"/>
    <col min="15904" max="15907" width="3.85546875" style="3" customWidth="1"/>
    <col min="15908" max="15908" width="5" style="3" customWidth="1"/>
    <col min="15909" max="15915" width="3.85546875" style="3" customWidth="1"/>
    <col min="15916" max="15916" width="4.85546875" style="3" customWidth="1"/>
    <col min="15917" max="15917" width="3.85546875" style="3" customWidth="1"/>
    <col min="15918" max="15918" width="5" style="3" customWidth="1"/>
    <col min="15919" max="15922" width="3.85546875" style="3" customWidth="1"/>
    <col min="15923" max="15923" width="4.85546875" style="3" customWidth="1"/>
    <col min="15924" max="15927" width="3.85546875" style="3" customWidth="1"/>
    <col min="15928" max="15928" width="4.85546875" style="3" customWidth="1"/>
    <col min="15929" max="15929" width="5" style="3" customWidth="1"/>
    <col min="15930" max="15935" width="3.85546875" style="3" customWidth="1"/>
    <col min="15936" max="15936" width="4" style="3" customWidth="1"/>
    <col min="15937" max="15946" width="0" style="3" hidden="1" customWidth="1"/>
    <col min="15947" max="15947" width="9.140625" style="3"/>
    <col min="15948" max="15948" width="7.5703125" style="3" customWidth="1"/>
    <col min="15949" max="15949" width="8.28515625" style="3" customWidth="1"/>
    <col min="15950" max="15951" width="6.85546875" style="3" customWidth="1"/>
    <col min="15952" max="15952" width="8" style="3" customWidth="1"/>
    <col min="15953" max="16130" width="9.140625" style="3"/>
    <col min="16131" max="16131" width="15.42578125" style="3" customWidth="1"/>
    <col min="16132" max="16132" width="28.5703125" style="3" bestFit="1" customWidth="1"/>
    <col min="16133" max="16133" width="3.85546875" style="3" customWidth="1"/>
    <col min="16134" max="16134" width="5" style="3" customWidth="1"/>
    <col min="16135" max="16138" width="3.85546875" style="3" customWidth="1"/>
    <col min="16139" max="16139" width="4.85546875" style="3" customWidth="1"/>
    <col min="16140" max="16143" width="3.85546875" style="3" customWidth="1"/>
    <col min="16144" max="16144" width="4.85546875" style="3" customWidth="1"/>
    <col min="16145" max="16148" width="3.85546875" style="3" customWidth="1"/>
    <col min="16149" max="16149" width="4.85546875" style="3" customWidth="1"/>
    <col min="16150" max="16153" width="3.85546875" style="3" customWidth="1"/>
    <col min="16154" max="16154" width="5.5703125" style="3" customWidth="1"/>
    <col min="16155" max="16158" width="3.85546875" style="3" customWidth="1"/>
    <col min="16159" max="16159" width="4.5703125" style="3" customWidth="1"/>
    <col min="16160" max="16163" width="3.85546875" style="3" customWidth="1"/>
    <col min="16164" max="16164" width="5" style="3" customWidth="1"/>
    <col min="16165" max="16171" width="3.85546875" style="3" customWidth="1"/>
    <col min="16172" max="16172" width="4.85546875" style="3" customWidth="1"/>
    <col min="16173" max="16173" width="3.85546875" style="3" customWidth="1"/>
    <col min="16174" max="16174" width="5" style="3" customWidth="1"/>
    <col min="16175" max="16178" width="3.85546875" style="3" customWidth="1"/>
    <col min="16179" max="16179" width="4.85546875" style="3" customWidth="1"/>
    <col min="16180" max="16183" width="3.85546875" style="3" customWidth="1"/>
    <col min="16184" max="16184" width="4.85546875" style="3" customWidth="1"/>
    <col min="16185" max="16185" width="5" style="3" customWidth="1"/>
    <col min="16186" max="16191" width="3.85546875" style="3" customWidth="1"/>
    <col min="16192" max="16192" width="4" style="3" customWidth="1"/>
    <col min="16193" max="16202" width="0" style="3" hidden="1" customWidth="1"/>
    <col min="16203" max="16203" width="9.140625" style="3"/>
    <col min="16204" max="16204" width="7.5703125" style="3" customWidth="1"/>
    <col min="16205" max="16205" width="8.28515625" style="3" customWidth="1"/>
    <col min="16206" max="16207" width="6.85546875" style="3" customWidth="1"/>
    <col min="16208" max="16208" width="8" style="3" customWidth="1"/>
    <col min="16209" max="16384" width="9.140625" style="3"/>
  </cols>
  <sheetData>
    <row r="1" spans="1:80" ht="50.25" customHeight="1" thickBot="1" x14ac:dyDescent="0.6">
      <c r="A1" s="1"/>
      <c r="B1" s="65"/>
      <c r="C1" s="65"/>
      <c r="D1" s="65"/>
      <c r="E1" s="65"/>
      <c r="F1" s="65"/>
      <c r="G1" s="65"/>
      <c r="H1" s="2"/>
      <c r="I1" s="2"/>
      <c r="J1" s="2"/>
      <c r="K1" s="2"/>
      <c r="L1" s="2"/>
      <c r="M1" s="2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2"/>
      <c r="AG1" s="2"/>
      <c r="AH1" s="2"/>
      <c r="AI1" s="2"/>
      <c r="AJ1" s="2"/>
      <c r="AK1" s="2"/>
      <c r="AL1" s="65"/>
      <c r="AM1" s="65"/>
      <c r="AN1" s="65"/>
      <c r="AO1" s="65"/>
      <c r="AP1" s="65"/>
      <c r="AQ1" s="65"/>
      <c r="AR1" s="65"/>
      <c r="AS1" s="2"/>
      <c r="AT1" s="2"/>
      <c r="AU1" s="2"/>
      <c r="AV1" s="2"/>
      <c r="AW1" s="2"/>
      <c r="AX1" s="65"/>
      <c r="AY1" s="65"/>
      <c r="AZ1" s="65"/>
      <c r="BA1" s="65"/>
      <c r="BB1" s="65"/>
      <c r="BC1" s="65"/>
      <c r="BD1" s="65"/>
      <c r="BE1" s="2"/>
      <c r="BF1" s="2"/>
      <c r="BG1" s="2"/>
      <c r="BH1" s="2"/>
      <c r="BI1" s="2"/>
      <c r="BJ1" s="65"/>
      <c r="BK1" s="65"/>
      <c r="BL1" s="65"/>
      <c r="BM1" s="65"/>
      <c r="BN1" s="65"/>
      <c r="BO1" s="65"/>
      <c r="BP1" s="65"/>
      <c r="BQ1" s="2"/>
      <c r="BR1" s="2"/>
      <c r="BS1" s="2"/>
      <c r="BT1" s="2"/>
      <c r="BU1" s="2"/>
    </row>
    <row r="2" spans="1:80" s="6" customFormat="1" ht="27.75" customHeight="1" x14ac:dyDescent="0.45">
      <c r="A2" s="105">
        <v>2022</v>
      </c>
      <c r="B2" s="99" t="s">
        <v>0</v>
      </c>
      <c r="C2" s="100"/>
      <c r="D2" s="100"/>
      <c r="E2" s="100"/>
      <c r="F2" s="100"/>
      <c r="G2" s="101"/>
      <c r="H2" s="4" t="s">
        <v>1</v>
      </c>
      <c r="I2" s="4"/>
      <c r="J2" s="4"/>
      <c r="K2" s="4"/>
      <c r="L2" s="4"/>
      <c r="M2" s="4"/>
      <c r="N2" s="67" t="s">
        <v>2</v>
      </c>
      <c r="O2" s="68"/>
      <c r="P2" s="68"/>
      <c r="Q2" s="68"/>
      <c r="R2" s="68"/>
      <c r="S2" s="69"/>
      <c r="T2" s="46" t="s">
        <v>3</v>
      </c>
      <c r="U2" s="4"/>
      <c r="V2" s="4"/>
      <c r="W2" s="4"/>
      <c r="X2" s="4"/>
      <c r="Y2" s="4"/>
      <c r="Z2" s="67" t="s">
        <v>4</v>
      </c>
      <c r="AA2" s="68"/>
      <c r="AB2" s="68"/>
      <c r="AC2" s="68"/>
      <c r="AD2" s="68"/>
      <c r="AE2" s="69"/>
      <c r="AF2" s="67" t="s">
        <v>5</v>
      </c>
      <c r="AG2" s="68"/>
      <c r="AH2" s="68"/>
      <c r="AI2" s="68"/>
      <c r="AJ2" s="68"/>
      <c r="AK2" s="69"/>
      <c r="AL2" s="67" t="s">
        <v>6</v>
      </c>
      <c r="AM2" s="68"/>
      <c r="AN2" s="68"/>
      <c r="AO2" s="68"/>
      <c r="AP2" s="68"/>
      <c r="AQ2" s="69"/>
      <c r="AR2" s="67" t="s">
        <v>7</v>
      </c>
      <c r="AS2" s="68"/>
      <c r="AT2" s="68"/>
      <c r="AU2" s="68"/>
      <c r="AV2" s="68"/>
      <c r="AW2" s="69"/>
      <c r="AX2" s="67" t="s">
        <v>8</v>
      </c>
      <c r="AY2" s="68"/>
      <c r="AZ2" s="68"/>
      <c r="BA2" s="68"/>
      <c r="BB2" s="68"/>
      <c r="BC2" s="69"/>
      <c r="BD2" s="46" t="s">
        <v>9</v>
      </c>
      <c r="BE2" s="4"/>
      <c r="BF2" s="4"/>
      <c r="BG2" s="4"/>
      <c r="BH2" s="4"/>
      <c r="BI2" s="4"/>
      <c r="BJ2" s="67" t="s">
        <v>10</v>
      </c>
      <c r="BK2" s="68"/>
      <c r="BL2" s="68"/>
      <c r="BM2" s="68"/>
      <c r="BN2" s="68"/>
      <c r="BO2" s="69"/>
      <c r="BP2" s="46" t="s">
        <v>11</v>
      </c>
      <c r="BQ2" s="4"/>
      <c r="BR2" s="4"/>
      <c r="BS2" s="4"/>
      <c r="BT2" s="4"/>
      <c r="BU2" s="5"/>
      <c r="BW2" s="73" t="s">
        <v>12</v>
      </c>
      <c r="BX2" s="74"/>
      <c r="BY2" s="74"/>
      <c r="BZ2" s="74"/>
      <c r="CA2" s="74"/>
      <c r="CB2" s="75"/>
    </row>
    <row r="3" spans="1:80" s="6" customFormat="1" ht="17.25" customHeight="1" x14ac:dyDescent="0.35">
      <c r="A3" s="106"/>
      <c r="B3" s="70" t="s">
        <v>34</v>
      </c>
      <c r="C3" s="66"/>
      <c r="D3" s="66"/>
      <c r="E3" s="66"/>
      <c r="F3" s="66"/>
      <c r="G3" s="71"/>
      <c r="H3" s="36" t="s">
        <v>34</v>
      </c>
      <c r="I3" s="36"/>
      <c r="J3" s="36"/>
      <c r="K3" s="36"/>
      <c r="L3" s="36"/>
      <c r="M3" s="36"/>
      <c r="N3" s="70" t="s">
        <v>34</v>
      </c>
      <c r="O3" s="66"/>
      <c r="P3" s="66"/>
      <c r="Q3" s="66"/>
      <c r="R3" s="66"/>
      <c r="S3" s="71"/>
      <c r="T3" s="43" t="s">
        <v>34</v>
      </c>
      <c r="U3" s="36"/>
      <c r="V3" s="36"/>
      <c r="W3" s="36"/>
      <c r="X3" s="36"/>
      <c r="Y3" s="36"/>
      <c r="Z3" s="70" t="s">
        <v>34</v>
      </c>
      <c r="AA3" s="66"/>
      <c r="AB3" s="66"/>
      <c r="AC3" s="66"/>
      <c r="AD3" s="66"/>
      <c r="AE3" s="71"/>
      <c r="AF3" s="70" t="s">
        <v>34</v>
      </c>
      <c r="AG3" s="66"/>
      <c r="AH3" s="66"/>
      <c r="AI3" s="66"/>
      <c r="AJ3" s="66"/>
      <c r="AK3" s="71"/>
      <c r="AL3" s="70" t="s">
        <v>34</v>
      </c>
      <c r="AM3" s="66"/>
      <c r="AN3" s="66"/>
      <c r="AO3" s="66"/>
      <c r="AP3" s="66"/>
      <c r="AQ3" s="71"/>
      <c r="AR3" s="70" t="s">
        <v>34</v>
      </c>
      <c r="AS3" s="66"/>
      <c r="AT3" s="66"/>
      <c r="AU3" s="66"/>
      <c r="AV3" s="66"/>
      <c r="AW3" s="71"/>
      <c r="AX3" s="70" t="s">
        <v>34</v>
      </c>
      <c r="AY3" s="66"/>
      <c r="AZ3" s="66"/>
      <c r="BA3" s="66"/>
      <c r="BB3" s="66"/>
      <c r="BC3" s="71"/>
      <c r="BD3" s="43" t="s">
        <v>34</v>
      </c>
      <c r="BE3" s="36"/>
      <c r="BF3" s="36"/>
      <c r="BG3" s="36"/>
      <c r="BH3" s="36"/>
      <c r="BI3" s="36"/>
      <c r="BJ3" s="70" t="s">
        <v>34</v>
      </c>
      <c r="BK3" s="66"/>
      <c r="BL3" s="66"/>
      <c r="BM3" s="66"/>
      <c r="BN3" s="66"/>
      <c r="BO3" s="71"/>
      <c r="BP3" s="43" t="s">
        <v>34</v>
      </c>
      <c r="BQ3" s="36"/>
      <c r="BR3" s="36"/>
      <c r="BS3" s="36"/>
      <c r="BT3" s="36"/>
      <c r="BU3" s="37"/>
      <c r="BW3" s="76" t="s">
        <v>34</v>
      </c>
      <c r="BX3" s="48"/>
      <c r="BY3" s="48"/>
      <c r="BZ3" s="48"/>
      <c r="CA3" s="48"/>
      <c r="CB3" s="77"/>
    </row>
    <row r="4" spans="1:80" s="6" customFormat="1" ht="20.25" customHeight="1" x14ac:dyDescent="0.35">
      <c r="A4" s="106"/>
      <c r="B4" s="70">
        <v>20</v>
      </c>
      <c r="C4" s="66"/>
      <c r="D4" s="66"/>
      <c r="E4" s="66"/>
      <c r="F4" s="66"/>
      <c r="G4" s="71"/>
      <c r="H4" s="36">
        <v>20</v>
      </c>
      <c r="I4" s="36"/>
      <c r="J4" s="36"/>
      <c r="K4" s="36"/>
      <c r="L4" s="36"/>
      <c r="M4" s="36"/>
      <c r="N4" s="70">
        <v>23</v>
      </c>
      <c r="O4" s="66"/>
      <c r="P4" s="66"/>
      <c r="Q4" s="66"/>
      <c r="R4" s="66"/>
      <c r="S4" s="71"/>
      <c r="T4" s="43">
        <v>19</v>
      </c>
      <c r="U4" s="36"/>
      <c r="V4" s="36"/>
      <c r="W4" s="36"/>
      <c r="X4" s="36"/>
      <c r="Y4" s="36"/>
      <c r="Z4" s="70">
        <v>22</v>
      </c>
      <c r="AA4" s="66"/>
      <c r="AB4" s="66"/>
      <c r="AC4" s="66"/>
      <c r="AD4" s="66"/>
      <c r="AE4" s="71"/>
      <c r="AF4" s="70">
        <v>21</v>
      </c>
      <c r="AG4" s="66"/>
      <c r="AH4" s="66"/>
      <c r="AI4" s="66"/>
      <c r="AJ4" s="66"/>
      <c r="AK4" s="71"/>
      <c r="AL4" s="70">
        <v>21</v>
      </c>
      <c r="AM4" s="66"/>
      <c r="AN4" s="66"/>
      <c r="AO4" s="66"/>
      <c r="AP4" s="66"/>
      <c r="AQ4" s="71"/>
      <c r="AR4" s="70">
        <v>22</v>
      </c>
      <c r="AS4" s="66"/>
      <c r="AT4" s="66"/>
      <c r="AU4" s="66"/>
      <c r="AV4" s="66"/>
      <c r="AW4" s="71"/>
      <c r="AX4" s="70">
        <v>22</v>
      </c>
      <c r="AY4" s="66"/>
      <c r="AZ4" s="66"/>
      <c r="BA4" s="66"/>
      <c r="BB4" s="66"/>
      <c r="BC4" s="71"/>
      <c r="BD4" s="43">
        <v>21</v>
      </c>
      <c r="BE4" s="36"/>
      <c r="BF4" s="36"/>
      <c r="BG4" s="36"/>
      <c r="BH4" s="36"/>
      <c r="BI4" s="36"/>
      <c r="BJ4" s="70">
        <v>21</v>
      </c>
      <c r="BK4" s="66"/>
      <c r="BL4" s="66"/>
      <c r="BM4" s="66"/>
      <c r="BN4" s="66"/>
      <c r="BO4" s="71"/>
      <c r="BP4" s="43">
        <v>20</v>
      </c>
      <c r="BQ4" s="36"/>
      <c r="BR4" s="36"/>
      <c r="BS4" s="36"/>
      <c r="BT4" s="36"/>
      <c r="BU4" s="37"/>
      <c r="BW4" s="78">
        <v>252</v>
      </c>
      <c r="BX4" s="79"/>
      <c r="BY4" s="79"/>
      <c r="BZ4" s="79"/>
      <c r="CA4" s="79"/>
      <c r="CB4" s="80"/>
    </row>
    <row r="5" spans="1:80" s="6" customFormat="1" ht="20.25" customHeight="1" thickBot="1" x14ac:dyDescent="0.3">
      <c r="A5" s="106"/>
      <c r="B5" s="102">
        <f>B4*15</f>
        <v>300</v>
      </c>
      <c r="C5" s="103"/>
      <c r="D5" s="103"/>
      <c r="E5" s="103"/>
      <c r="F5" s="103"/>
      <c r="G5" s="104"/>
      <c r="H5" s="102">
        <f>H4*15</f>
        <v>300</v>
      </c>
      <c r="I5" s="103"/>
      <c r="J5" s="103"/>
      <c r="K5" s="103"/>
      <c r="L5" s="103"/>
      <c r="M5" s="104"/>
      <c r="N5" s="102">
        <f t="shared" ref="N5" si="0">N4*15</f>
        <v>345</v>
      </c>
      <c r="O5" s="103"/>
      <c r="P5" s="103"/>
      <c r="Q5" s="103"/>
      <c r="R5" s="103"/>
      <c r="S5" s="104"/>
      <c r="T5" s="102">
        <f t="shared" ref="T5" si="1">T4*15</f>
        <v>285</v>
      </c>
      <c r="U5" s="103"/>
      <c r="V5" s="103"/>
      <c r="W5" s="103"/>
      <c r="X5" s="103"/>
      <c r="Y5" s="104"/>
      <c r="Z5" s="102">
        <f t="shared" ref="Z5" si="2">Z4*15</f>
        <v>330</v>
      </c>
      <c r="AA5" s="103"/>
      <c r="AB5" s="103"/>
      <c r="AC5" s="103"/>
      <c r="AD5" s="103"/>
      <c r="AE5" s="104"/>
      <c r="AF5" s="102">
        <f t="shared" ref="AF5" si="3">AF4*15</f>
        <v>315</v>
      </c>
      <c r="AG5" s="103"/>
      <c r="AH5" s="103"/>
      <c r="AI5" s="103"/>
      <c r="AJ5" s="103"/>
      <c r="AK5" s="104"/>
      <c r="AL5" s="102">
        <f t="shared" ref="AL5" si="4">AL4*15</f>
        <v>315</v>
      </c>
      <c r="AM5" s="103"/>
      <c r="AN5" s="103"/>
      <c r="AO5" s="103"/>
      <c r="AP5" s="103"/>
      <c r="AQ5" s="104"/>
      <c r="AR5" s="102">
        <f t="shared" ref="AR5" si="5">AR4*15</f>
        <v>330</v>
      </c>
      <c r="AS5" s="103"/>
      <c r="AT5" s="103"/>
      <c r="AU5" s="103"/>
      <c r="AV5" s="103"/>
      <c r="AW5" s="104"/>
      <c r="AX5" s="102">
        <f t="shared" ref="AX5" si="6">AX4*15</f>
        <v>330</v>
      </c>
      <c r="AY5" s="103"/>
      <c r="AZ5" s="103"/>
      <c r="BA5" s="103"/>
      <c r="BB5" s="103"/>
      <c r="BC5" s="104"/>
      <c r="BD5" s="102">
        <f t="shared" ref="BD5" si="7">BD4*15</f>
        <v>315</v>
      </c>
      <c r="BE5" s="103"/>
      <c r="BF5" s="103"/>
      <c r="BG5" s="103"/>
      <c r="BH5" s="103"/>
      <c r="BI5" s="104"/>
      <c r="BJ5" s="102">
        <f t="shared" ref="BJ5" si="8">BJ4*15</f>
        <v>315</v>
      </c>
      <c r="BK5" s="103"/>
      <c r="BL5" s="103"/>
      <c r="BM5" s="103"/>
      <c r="BN5" s="103"/>
      <c r="BO5" s="104"/>
      <c r="BP5" s="102">
        <f t="shared" ref="BP5" si="9">BP4*15</f>
        <v>300</v>
      </c>
      <c r="BQ5" s="103"/>
      <c r="BR5" s="103"/>
      <c r="BS5" s="103"/>
      <c r="BT5" s="103"/>
      <c r="BU5" s="104"/>
      <c r="BW5" s="93">
        <f>252*15</f>
        <v>3780</v>
      </c>
      <c r="BX5" s="94"/>
      <c r="BY5" s="94"/>
      <c r="BZ5" s="94"/>
      <c r="CA5" s="94"/>
      <c r="CB5" s="95"/>
    </row>
    <row r="6" spans="1:80" s="11" customFormat="1" ht="98.25" customHeight="1" x14ac:dyDescent="0.2">
      <c r="A6" s="106"/>
      <c r="B6" s="96" t="s">
        <v>35</v>
      </c>
      <c r="C6" s="97" t="s">
        <v>13</v>
      </c>
      <c r="D6" s="97" t="s">
        <v>14</v>
      </c>
      <c r="E6" s="97" t="s">
        <v>15</v>
      </c>
      <c r="F6" s="97">
        <v>104</v>
      </c>
      <c r="G6" s="98" t="s">
        <v>16</v>
      </c>
      <c r="H6" s="57" t="s">
        <v>35</v>
      </c>
      <c r="I6" s="38" t="s">
        <v>13</v>
      </c>
      <c r="J6" s="8" t="s">
        <v>14</v>
      </c>
      <c r="K6" s="8" t="s">
        <v>15</v>
      </c>
      <c r="L6" s="9">
        <v>104</v>
      </c>
      <c r="M6" s="9" t="s">
        <v>16</v>
      </c>
      <c r="N6" s="72" t="s">
        <v>35</v>
      </c>
      <c r="O6" s="8" t="s">
        <v>13</v>
      </c>
      <c r="P6" s="8" t="s">
        <v>14</v>
      </c>
      <c r="Q6" s="8" t="s">
        <v>15</v>
      </c>
      <c r="R6" s="8">
        <v>104</v>
      </c>
      <c r="S6" s="10" t="s">
        <v>16</v>
      </c>
      <c r="T6" s="72" t="s">
        <v>35</v>
      </c>
      <c r="U6" s="38" t="s">
        <v>13</v>
      </c>
      <c r="V6" s="8" t="s">
        <v>14</v>
      </c>
      <c r="W6" s="8" t="s">
        <v>15</v>
      </c>
      <c r="X6" s="9">
        <v>104</v>
      </c>
      <c r="Y6" s="9" t="s">
        <v>16</v>
      </c>
      <c r="Z6" s="72" t="s">
        <v>35</v>
      </c>
      <c r="AA6" s="8" t="s">
        <v>13</v>
      </c>
      <c r="AB6" s="8" t="s">
        <v>14</v>
      </c>
      <c r="AC6" s="8" t="s">
        <v>15</v>
      </c>
      <c r="AD6" s="8">
        <v>104</v>
      </c>
      <c r="AE6" s="10" t="s">
        <v>16</v>
      </c>
      <c r="AF6" s="72" t="s">
        <v>35</v>
      </c>
      <c r="AG6" s="8" t="s">
        <v>13</v>
      </c>
      <c r="AH6" s="8" t="s">
        <v>14</v>
      </c>
      <c r="AI6" s="8" t="s">
        <v>15</v>
      </c>
      <c r="AJ6" s="8">
        <v>104</v>
      </c>
      <c r="AK6" s="10" t="s">
        <v>16</v>
      </c>
      <c r="AL6" s="72" t="s">
        <v>35</v>
      </c>
      <c r="AM6" s="8" t="s">
        <v>13</v>
      </c>
      <c r="AN6" s="8" t="s">
        <v>14</v>
      </c>
      <c r="AO6" s="8" t="s">
        <v>15</v>
      </c>
      <c r="AP6" s="8">
        <v>104</v>
      </c>
      <c r="AQ6" s="10" t="s">
        <v>16</v>
      </c>
      <c r="AR6" s="72" t="s">
        <v>35</v>
      </c>
      <c r="AS6" s="8" t="s">
        <v>13</v>
      </c>
      <c r="AT6" s="8" t="s">
        <v>14</v>
      </c>
      <c r="AU6" s="8" t="s">
        <v>15</v>
      </c>
      <c r="AV6" s="8">
        <v>104</v>
      </c>
      <c r="AW6" s="10" t="s">
        <v>16</v>
      </c>
      <c r="AX6" s="72" t="s">
        <v>35</v>
      </c>
      <c r="AY6" s="8" t="s">
        <v>13</v>
      </c>
      <c r="AZ6" s="8" t="s">
        <v>14</v>
      </c>
      <c r="BA6" s="8" t="s">
        <v>15</v>
      </c>
      <c r="BB6" s="8">
        <v>104</v>
      </c>
      <c r="BC6" s="10" t="s">
        <v>16</v>
      </c>
      <c r="BD6" s="72" t="s">
        <v>35</v>
      </c>
      <c r="BE6" s="38" t="s">
        <v>13</v>
      </c>
      <c r="BF6" s="8" t="s">
        <v>14</v>
      </c>
      <c r="BG6" s="8" t="s">
        <v>15</v>
      </c>
      <c r="BH6" s="9">
        <v>104</v>
      </c>
      <c r="BI6" s="9" t="s">
        <v>16</v>
      </c>
      <c r="BJ6" s="72" t="s">
        <v>35</v>
      </c>
      <c r="BK6" s="8" t="s">
        <v>13</v>
      </c>
      <c r="BL6" s="8" t="s">
        <v>14</v>
      </c>
      <c r="BM6" s="8" t="s">
        <v>15</v>
      </c>
      <c r="BN6" s="8">
        <v>104</v>
      </c>
      <c r="BO6" s="10" t="s">
        <v>16</v>
      </c>
      <c r="BP6" s="72" t="s">
        <v>35</v>
      </c>
      <c r="BQ6" s="38" t="s">
        <v>13</v>
      </c>
      <c r="BR6" s="8" t="s">
        <v>14</v>
      </c>
      <c r="BS6" s="8" t="s">
        <v>15</v>
      </c>
      <c r="BT6" s="9">
        <v>104</v>
      </c>
      <c r="BU6" s="10" t="s">
        <v>16</v>
      </c>
      <c r="BW6" s="81" t="s">
        <v>35</v>
      </c>
      <c r="BX6" s="82" t="s">
        <v>13</v>
      </c>
      <c r="BY6" s="83" t="s">
        <v>14</v>
      </c>
      <c r="BZ6" s="82" t="s">
        <v>15</v>
      </c>
      <c r="CA6" s="82">
        <v>104</v>
      </c>
      <c r="CB6" s="84" t="s">
        <v>16</v>
      </c>
    </row>
    <row r="7" spans="1:80" s="11" customFormat="1" ht="29.25" customHeight="1" x14ac:dyDescent="0.2">
      <c r="A7" s="7"/>
      <c r="B7" s="59" t="s">
        <v>17</v>
      </c>
      <c r="C7" s="12" t="s">
        <v>17</v>
      </c>
      <c r="D7" s="12" t="s">
        <v>17</v>
      </c>
      <c r="E7" s="13" t="s">
        <v>18</v>
      </c>
      <c r="F7" s="12"/>
      <c r="G7" s="15" t="s">
        <v>17</v>
      </c>
      <c r="H7" s="58" t="s">
        <v>17</v>
      </c>
      <c r="I7" s="39" t="s">
        <v>17</v>
      </c>
      <c r="J7" s="12" t="s">
        <v>17</v>
      </c>
      <c r="K7" s="12" t="s">
        <v>17</v>
      </c>
      <c r="L7" s="12" t="s">
        <v>17</v>
      </c>
      <c r="M7" s="14" t="s">
        <v>17</v>
      </c>
      <c r="N7" s="59" t="s">
        <v>17</v>
      </c>
      <c r="O7" s="12" t="s">
        <v>17</v>
      </c>
      <c r="P7" s="12" t="s">
        <v>17</v>
      </c>
      <c r="Q7" s="13" t="s">
        <v>18</v>
      </c>
      <c r="R7" s="12"/>
      <c r="S7" s="15" t="s">
        <v>17</v>
      </c>
      <c r="T7" s="59" t="s">
        <v>17</v>
      </c>
      <c r="U7" s="39" t="s">
        <v>17</v>
      </c>
      <c r="V7" s="12" t="s">
        <v>17</v>
      </c>
      <c r="W7" s="12" t="s">
        <v>17</v>
      </c>
      <c r="X7" s="12" t="s">
        <v>17</v>
      </c>
      <c r="Y7" s="14" t="s">
        <v>17</v>
      </c>
      <c r="Z7" s="59" t="s">
        <v>17</v>
      </c>
      <c r="AA7" s="12" t="s">
        <v>17</v>
      </c>
      <c r="AB7" s="12" t="s">
        <v>17</v>
      </c>
      <c r="AC7" s="12" t="s">
        <v>17</v>
      </c>
      <c r="AD7" s="12" t="s">
        <v>17</v>
      </c>
      <c r="AE7" s="15" t="s">
        <v>17</v>
      </c>
      <c r="AF7" s="59" t="s">
        <v>17</v>
      </c>
      <c r="AG7" s="12" t="s">
        <v>17</v>
      </c>
      <c r="AH7" s="12" t="s">
        <v>17</v>
      </c>
      <c r="AI7" s="12" t="s">
        <v>17</v>
      </c>
      <c r="AJ7" s="12" t="s">
        <v>17</v>
      </c>
      <c r="AK7" s="15" t="s">
        <v>17</v>
      </c>
      <c r="AL7" s="59" t="s">
        <v>17</v>
      </c>
      <c r="AM7" s="12" t="s">
        <v>17</v>
      </c>
      <c r="AN7" s="12" t="s">
        <v>17</v>
      </c>
      <c r="AO7" s="12" t="s">
        <v>17</v>
      </c>
      <c r="AP7" s="12" t="s">
        <v>17</v>
      </c>
      <c r="AQ7" s="15" t="s">
        <v>17</v>
      </c>
      <c r="AR7" s="59" t="s">
        <v>17</v>
      </c>
      <c r="AS7" s="12" t="s">
        <v>17</v>
      </c>
      <c r="AT7" s="12" t="s">
        <v>17</v>
      </c>
      <c r="AU7" s="12" t="s">
        <v>17</v>
      </c>
      <c r="AV7" s="12" t="s">
        <v>17</v>
      </c>
      <c r="AW7" s="15" t="s">
        <v>17</v>
      </c>
      <c r="AX7" s="59" t="s">
        <v>17</v>
      </c>
      <c r="AY7" s="12" t="s">
        <v>17</v>
      </c>
      <c r="AZ7" s="12" t="s">
        <v>17</v>
      </c>
      <c r="BA7" s="12" t="s">
        <v>17</v>
      </c>
      <c r="BB7" s="12" t="s">
        <v>17</v>
      </c>
      <c r="BC7" s="15" t="s">
        <v>17</v>
      </c>
      <c r="BD7" s="59" t="s">
        <v>17</v>
      </c>
      <c r="BE7" s="39" t="s">
        <v>17</v>
      </c>
      <c r="BF7" s="12" t="s">
        <v>17</v>
      </c>
      <c r="BG7" s="12" t="s">
        <v>17</v>
      </c>
      <c r="BH7" s="12" t="s">
        <v>17</v>
      </c>
      <c r="BI7" s="14" t="s">
        <v>17</v>
      </c>
      <c r="BJ7" s="59" t="s">
        <v>17</v>
      </c>
      <c r="BK7" s="12" t="s">
        <v>17</v>
      </c>
      <c r="BL7" s="12" t="s">
        <v>17</v>
      </c>
      <c r="BM7" s="12" t="s">
        <v>17</v>
      </c>
      <c r="BN7" s="12" t="s">
        <v>17</v>
      </c>
      <c r="BO7" s="15" t="s">
        <v>17</v>
      </c>
      <c r="BP7" s="59" t="s">
        <v>17</v>
      </c>
      <c r="BQ7" s="39" t="s">
        <v>17</v>
      </c>
      <c r="BR7" s="12" t="s">
        <v>17</v>
      </c>
      <c r="BS7" s="12" t="s">
        <v>17</v>
      </c>
      <c r="BT7" s="12" t="s">
        <v>17</v>
      </c>
      <c r="BU7" s="15" t="s">
        <v>17</v>
      </c>
      <c r="BW7" s="59" t="s">
        <v>17</v>
      </c>
      <c r="BX7" s="89" t="s">
        <v>17</v>
      </c>
      <c r="BY7" s="89" t="s">
        <v>17</v>
      </c>
      <c r="BZ7" s="89" t="s">
        <v>17</v>
      </c>
      <c r="CA7" s="89" t="s">
        <v>17</v>
      </c>
      <c r="CB7" s="90" t="s">
        <v>17</v>
      </c>
    </row>
    <row r="8" spans="1:80" ht="30" customHeight="1" x14ac:dyDescent="0.2">
      <c r="A8" s="49" t="s">
        <v>33</v>
      </c>
      <c r="B8" s="56">
        <f>$B$4-(C8+E8+F8+G8)</f>
        <v>20</v>
      </c>
      <c r="C8" s="55"/>
      <c r="D8" s="50">
        <v>9</v>
      </c>
      <c r="E8" s="50"/>
      <c r="F8" s="50"/>
      <c r="G8" s="52"/>
      <c r="H8" s="61">
        <f>$H$4-(I8+K8+L8+M8)</f>
        <v>20</v>
      </c>
      <c r="I8" s="53"/>
      <c r="J8" s="50">
        <v>8</v>
      </c>
      <c r="K8" s="50"/>
      <c r="L8" s="51"/>
      <c r="M8" s="54"/>
      <c r="N8" s="63">
        <f>$N$4-(O8+Q8+R8+S8)</f>
        <v>23</v>
      </c>
      <c r="O8" s="50"/>
      <c r="P8" s="50">
        <v>10</v>
      </c>
      <c r="Q8" s="50"/>
      <c r="R8" s="50"/>
      <c r="S8" s="52"/>
      <c r="T8" s="63">
        <f>$T$4-(U8+W8+X8+Y8)</f>
        <v>17</v>
      </c>
      <c r="U8" s="53"/>
      <c r="V8" s="50"/>
      <c r="W8" s="50"/>
      <c r="X8" s="51"/>
      <c r="Y8" s="54">
        <v>2</v>
      </c>
      <c r="Z8" s="63">
        <f>$Z$4-(AA8+AC8+AD8+AE8)</f>
        <v>22</v>
      </c>
      <c r="AA8" s="50"/>
      <c r="AB8" s="50"/>
      <c r="AC8" s="50"/>
      <c r="AD8" s="50"/>
      <c r="AE8" s="52"/>
      <c r="AF8" s="63">
        <f>$AF$4-(AG8+AI8+AJ8+AK8)</f>
        <v>18</v>
      </c>
      <c r="AG8" s="50"/>
      <c r="AH8" s="50"/>
      <c r="AI8" s="50"/>
      <c r="AJ8" s="50"/>
      <c r="AK8" s="52">
        <v>3</v>
      </c>
      <c r="AL8" s="63">
        <f>$AL$4-(AM8+AO8+AP8+AQ8)</f>
        <v>21</v>
      </c>
      <c r="AM8" s="50"/>
      <c r="AN8" s="50"/>
      <c r="AO8" s="50"/>
      <c r="AP8" s="50"/>
      <c r="AQ8" s="52"/>
      <c r="AR8" s="63">
        <f>$AR$4-(AS8+AU8+AV8+AW8)</f>
        <v>8</v>
      </c>
      <c r="AS8" s="50"/>
      <c r="AT8" s="50"/>
      <c r="AU8" s="50"/>
      <c r="AV8" s="50"/>
      <c r="AW8" s="52">
        <v>14</v>
      </c>
      <c r="AX8" s="63">
        <f>$AX$4-(AY8+BA8+BB8+BC8)</f>
        <v>21</v>
      </c>
      <c r="AY8" s="50"/>
      <c r="AZ8" s="50"/>
      <c r="BA8" s="50"/>
      <c r="BB8" s="50"/>
      <c r="BC8" s="52">
        <v>1</v>
      </c>
      <c r="BD8" s="63">
        <f>$BD$4-(BE8+BG8+BH8+BI8)</f>
        <v>21</v>
      </c>
      <c r="BE8" s="53"/>
      <c r="BF8" s="50"/>
      <c r="BG8" s="50"/>
      <c r="BH8" s="51"/>
      <c r="BI8" s="54"/>
      <c r="BJ8" s="63">
        <f>$BJ$4-(BK8+BM8+BN8+BO8)</f>
        <v>21</v>
      </c>
      <c r="BK8" s="50"/>
      <c r="BL8" s="50"/>
      <c r="BM8" s="50"/>
      <c r="BN8" s="50"/>
      <c r="BO8" s="52"/>
      <c r="BP8" s="63">
        <f>$BP$4-(BQ8+BS8+BT8+BU8)</f>
        <v>17</v>
      </c>
      <c r="BQ8" s="53"/>
      <c r="BR8" s="50"/>
      <c r="BS8" s="50"/>
      <c r="BT8" s="51"/>
      <c r="BU8" s="52">
        <v>3</v>
      </c>
      <c r="BW8" s="85">
        <f>BP8+BJ8+BD8+AX8+AR8+AL8+AF8+Z8+T8+N8+H8+B8</f>
        <v>229</v>
      </c>
      <c r="BX8" s="91">
        <f>BQ8+BK8+BE8+AY8+AS8+AM8+AG8+AA8+U8+O8+I8+C8</f>
        <v>0</v>
      </c>
      <c r="BY8" s="91">
        <f>BR8+BL8+BF8+AZ8+AT8+AN8+AH8+AB8+V8+P8+J8+D8</f>
        <v>27</v>
      </c>
      <c r="BZ8" s="91">
        <f>BS8+BM8+BG8+BA8+AU8+AO8+AI8+AC8+W8+Q8+K8+E8</f>
        <v>0</v>
      </c>
      <c r="CA8" s="91">
        <f>BT8+BN8+BH8+BB8+AV8+AP8+AJ8+AD8+X8+R8+L8+F8</f>
        <v>0</v>
      </c>
      <c r="CB8" s="92">
        <f t="shared" ref="CB8" si="10">BU8+BO8+BI8+BC8+AW8+AQ8+AK8+AE8+Y8+S8+M8+G8</f>
        <v>23</v>
      </c>
    </row>
    <row r="9" spans="1:80" ht="24" customHeight="1" x14ac:dyDescent="0.2">
      <c r="A9" s="16" t="s">
        <v>19</v>
      </c>
      <c r="B9" s="56">
        <f t="shared" ref="B9:B22" si="11">$B$4-(C9+E9+F9+G9)</f>
        <v>20</v>
      </c>
      <c r="C9" s="17"/>
      <c r="D9" s="17">
        <v>6</v>
      </c>
      <c r="E9" s="17"/>
      <c r="F9" s="17"/>
      <c r="G9" s="19"/>
      <c r="H9" s="61">
        <f t="shared" ref="H9:H22" si="12">$H$4-(I9+K9+L9+M9)</f>
        <v>20</v>
      </c>
      <c r="I9" s="40"/>
      <c r="J9" s="18">
        <v>6</v>
      </c>
      <c r="K9" s="18"/>
      <c r="L9" s="18"/>
      <c r="M9" s="21"/>
      <c r="N9" s="63">
        <f t="shared" ref="N9:N22" si="13">$N$4-(O9+Q9+R9+S9)</f>
        <v>22.5</v>
      </c>
      <c r="O9" s="17"/>
      <c r="P9" s="17">
        <v>10</v>
      </c>
      <c r="Q9" s="20"/>
      <c r="R9" s="17"/>
      <c r="S9" s="19">
        <v>0.5</v>
      </c>
      <c r="T9" s="63">
        <f t="shared" ref="T9:T22" si="14">$T$4-(U9+W9+X9+Y9)</f>
        <v>18</v>
      </c>
      <c r="U9" s="40"/>
      <c r="V9" s="17"/>
      <c r="W9" s="20"/>
      <c r="X9" s="18"/>
      <c r="Y9" s="21">
        <v>1</v>
      </c>
      <c r="Z9" s="63">
        <f t="shared" ref="Z9:Z21" si="15">$Z$4-(AA9+AC9+AD9+AE9)</f>
        <v>22</v>
      </c>
      <c r="AA9" s="17"/>
      <c r="AB9" s="17"/>
      <c r="AC9" s="20"/>
      <c r="AD9" s="17"/>
      <c r="AE9" s="19"/>
      <c r="AF9" s="63">
        <f t="shared" ref="AF9:AF22" si="16">$AF$4-(AG9+AI9+AJ9+AK9)</f>
        <v>17</v>
      </c>
      <c r="AG9" s="17"/>
      <c r="AH9" s="17">
        <v>1</v>
      </c>
      <c r="AI9" s="20"/>
      <c r="AJ9" s="17"/>
      <c r="AK9" s="19">
        <v>4</v>
      </c>
      <c r="AL9" s="63">
        <f t="shared" ref="AL9:AL22" si="17">$AL$4-(AM9+AO9+AP9+AQ9)</f>
        <v>19</v>
      </c>
      <c r="AM9" s="17"/>
      <c r="AN9" s="17">
        <v>8</v>
      </c>
      <c r="AO9" s="17"/>
      <c r="AP9" s="17"/>
      <c r="AQ9" s="19">
        <v>2</v>
      </c>
      <c r="AR9" s="63">
        <f t="shared" ref="AR9:AR22" si="18">$AR$4-(AS9+AU9+AV9+AW9)</f>
        <v>9</v>
      </c>
      <c r="AS9" s="17"/>
      <c r="AT9" s="17">
        <v>3</v>
      </c>
      <c r="AU9" s="20"/>
      <c r="AV9" s="17"/>
      <c r="AW9" s="19">
        <v>13</v>
      </c>
      <c r="AX9" s="63">
        <f t="shared" ref="AX9:AX22" si="19">$AX$4-(AY9+BA9+BB9+BC9)</f>
        <v>20</v>
      </c>
      <c r="AY9" s="17"/>
      <c r="AZ9" s="17"/>
      <c r="BA9" s="20"/>
      <c r="BB9" s="17"/>
      <c r="BC9" s="19">
        <v>2</v>
      </c>
      <c r="BD9" s="63">
        <f t="shared" ref="BD9:BD22" si="20">$BD$4-(BE9+BG9+BH9+BI9)</f>
        <v>20</v>
      </c>
      <c r="BE9" s="40"/>
      <c r="BF9" s="17"/>
      <c r="BG9" s="17"/>
      <c r="BH9" s="18"/>
      <c r="BI9" s="21">
        <v>1</v>
      </c>
      <c r="BJ9" s="63">
        <f t="shared" ref="BJ9:BJ22" si="21">$BJ$4-(BK9+BM9+BN9+BO9)</f>
        <v>16</v>
      </c>
      <c r="BK9" s="17">
        <v>4</v>
      </c>
      <c r="BL9" s="17"/>
      <c r="BM9" s="17">
        <v>1</v>
      </c>
      <c r="BN9" s="17"/>
      <c r="BO9" s="19"/>
      <c r="BP9" s="63">
        <f t="shared" ref="BP9:BP22" si="22">$BP$4-(BQ9+BS9+BT9+BU9)</f>
        <v>14</v>
      </c>
      <c r="BQ9" s="40"/>
      <c r="BR9" s="17"/>
      <c r="BS9" s="17">
        <v>1</v>
      </c>
      <c r="BT9" s="18"/>
      <c r="BU9" s="19">
        <v>5</v>
      </c>
      <c r="BW9" s="85">
        <f t="shared" ref="BW9:BW22" si="23">BP9+BJ9+BD9+AX9+AR9+AL9+AF9+Z9+T9+N9+H9+B9</f>
        <v>217.5</v>
      </c>
      <c r="BX9" s="91">
        <f t="shared" ref="BX9:BX22" si="24">BQ9+BK9+BE9+AY9+AS9+AM9+AG9+AA9+U9+O9+I9+C9</f>
        <v>4</v>
      </c>
      <c r="BY9" s="91">
        <f t="shared" ref="BY9:BY22" si="25">BR9+BL9+BF9+AZ9+AT9+AN9+AH9+AB9+V9+P9+J9+D9</f>
        <v>34</v>
      </c>
      <c r="BZ9" s="91">
        <f t="shared" ref="BZ9:BZ22" si="26">BS9+BM9+BG9+BA9+AU9+AO9+AI9+AC9+W9+Q9+K9+E9</f>
        <v>2</v>
      </c>
      <c r="CA9" s="91">
        <f t="shared" ref="CA9:CA22" si="27">BT9+BN9+BH9+BB9+AV9+AP9+AJ9+AD9+X9+R9+L9+F9</f>
        <v>0</v>
      </c>
      <c r="CB9" s="92">
        <f t="shared" ref="CB9:CB22" si="28">BU9+BO9+BI9+BC9+AW9+AQ9+AK9+AE9+Y9+S9+M9+G9</f>
        <v>28.5</v>
      </c>
    </row>
    <row r="10" spans="1:80" ht="24" customHeight="1" x14ac:dyDescent="0.2">
      <c r="A10" s="16" t="s">
        <v>20</v>
      </c>
      <c r="B10" s="56">
        <f t="shared" si="11"/>
        <v>20</v>
      </c>
      <c r="C10" s="17"/>
      <c r="D10" s="17">
        <v>10</v>
      </c>
      <c r="E10" s="17"/>
      <c r="F10" s="17"/>
      <c r="G10" s="19"/>
      <c r="H10" s="61">
        <f t="shared" si="12"/>
        <v>20</v>
      </c>
      <c r="I10" s="40"/>
      <c r="J10" s="18">
        <v>9</v>
      </c>
      <c r="K10" s="18"/>
      <c r="L10" s="22"/>
      <c r="M10" s="21"/>
      <c r="N10" s="63">
        <f t="shared" si="13"/>
        <v>23</v>
      </c>
      <c r="O10" s="17"/>
      <c r="P10" s="17">
        <v>9</v>
      </c>
      <c r="Q10" s="20"/>
      <c r="R10" s="20"/>
      <c r="S10" s="19"/>
      <c r="T10" s="63">
        <f t="shared" si="14"/>
        <v>18</v>
      </c>
      <c r="U10" s="40"/>
      <c r="V10" s="17"/>
      <c r="W10" s="20"/>
      <c r="X10" s="22"/>
      <c r="Y10" s="21">
        <v>1</v>
      </c>
      <c r="Z10" s="63">
        <f t="shared" si="15"/>
        <v>22</v>
      </c>
      <c r="AA10" s="17"/>
      <c r="AB10" s="17"/>
      <c r="AC10" s="20"/>
      <c r="AD10" s="20"/>
      <c r="AE10" s="19"/>
      <c r="AF10" s="63">
        <f t="shared" si="16"/>
        <v>20</v>
      </c>
      <c r="AG10" s="17"/>
      <c r="AH10" s="17">
        <v>4</v>
      </c>
      <c r="AI10" s="17"/>
      <c r="AJ10" s="20"/>
      <c r="AK10" s="19">
        <v>1</v>
      </c>
      <c r="AL10" s="63">
        <f t="shared" si="17"/>
        <v>7</v>
      </c>
      <c r="AM10" s="17">
        <v>14</v>
      </c>
      <c r="AN10" s="17">
        <v>2</v>
      </c>
      <c r="AO10" s="17"/>
      <c r="AP10" s="20"/>
      <c r="AQ10" s="19"/>
      <c r="AR10" s="63">
        <f t="shared" si="18"/>
        <v>13</v>
      </c>
      <c r="AS10" s="17"/>
      <c r="AT10" s="17">
        <v>4</v>
      </c>
      <c r="AU10" s="20"/>
      <c r="AV10" s="20"/>
      <c r="AW10" s="19">
        <v>9</v>
      </c>
      <c r="AX10" s="63">
        <f t="shared" si="19"/>
        <v>20</v>
      </c>
      <c r="AY10" s="17"/>
      <c r="AZ10" s="17"/>
      <c r="BA10" s="20"/>
      <c r="BB10" s="20"/>
      <c r="BC10" s="19">
        <v>2</v>
      </c>
      <c r="BD10" s="63">
        <f t="shared" si="20"/>
        <v>19</v>
      </c>
      <c r="BE10" s="40"/>
      <c r="BF10" s="17"/>
      <c r="BG10" s="17"/>
      <c r="BH10" s="22"/>
      <c r="BI10" s="21">
        <v>2</v>
      </c>
      <c r="BJ10" s="63">
        <f t="shared" si="21"/>
        <v>12</v>
      </c>
      <c r="BK10" s="17">
        <v>8</v>
      </c>
      <c r="BL10" s="17"/>
      <c r="BM10" s="20"/>
      <c r="BN10" s="20"/>
      <c r="BO10" s="19">
        <v>1</v>
      </c>
      <c r="BP10" s="63">
        <f t="shared" si="22"/>
        <v>17</v>
      </c>
      <c r="BQ10" s="40">
        <v>2</v>
      </c>
      <c r="BR10" s="17"/>
      <c r="BS10" s="17">
        <v>1</v>
      </c>
      <c r="BT10" s="22"/>
      <c r="BU10" s="19"/>
      <c r="BW10" s="85">
        <f t="shared" si="23"/>
        <v>211</v>
      </c>
      <c r="BX10" s="91">
        <f t="shared" si="24"/>
        <v>24</v>
      </c>
      <c r="BY10" s="91">
        <f t="shared" si="25"/>
        <v>38</v>
      </c>
      <c r="BZ10" s="91">
        <f t="shared" si="26"/>
        <v>1</v>
      </c>
      <c r="CA10" s="91">
        <f t="shared" si="27"/>
        <v>0</v>
      </c>
      <c r="CB10" s="92">
        <f t="shared" si="28"/>
        <v>16</v>
      </c>
    </row>
    <row r="11" spans="1:80" ht="24" customHeight="1" x14ac:dyDescent="0.2">
      <c r="A11" s="16" t="s">
        <v>21</v>
      </c>
      <c r="B11" s="56">
        <f t="shared" si="11"/>
        <v>20</v>
      </c>
      <c r="C11" s="17"/>
      <c r="D11" s="17">
        <v>7</v>
      </c>
      <c r="E11" s="17"/>
      <c r="F11" s="17"/>
      <c r="G11" s="19"/>
      <c r="H11" s="61">
        <f t="shared" si="12"/>
        <v>19.5</v>
      </c>
      <c r="I11" s="40"/>
      <c r="J11" s="18">
        <v>5.5</v>
      </c>
      <c r="K11" s="18"/>
      <c r="L11" s="22"/>
      <c r="M11" s="21">
        <v>0.5</v>
      </c>
      <c r="N11" s="63">
        <f t="shared" si="13"/>
        <v>22</v>
      </c>
      <c r="O11" s="17"/>
      <c r="P11" s="17">
        <v>10</v>
      </c>
      <c r="Q11" s="23"/>
      <c r="R11" s="20"/>
      <c r="S11" s="19">
        <v>1</v>
      </c>
      <c r="T11" s="63">
        <f t="shared" si="14"/>
        <v>18</v>
      </c>
      <c r="U11" s="40"/>
      <c r="V11" s="17"/>
      <c r="W11" s="20"/>
      <c r="X11" s="22"/>
      <c r="Y11" s="21">
        <v>1</v>
      </c>
      <c r="Z11" s="63">
        <f t="shared" si="15"/>
        <v>21</v>
      </c>
      <c r="AA11" s="17"/>
      <c r="AB11" s="17"/>
      <c r="AC11" s="17"/>
      <c r="AD11" s="20"/>
      <c r="AE11" s="19">
        <v>1</v>
      </c>
      <c r="AF11" s="63">
        <f t="shared" si="16"/>
        <v>21</v>
      </c>
      <c r="AG11" s="17"/>
      <c r="AH11" s="17">
        <v>3</v>
      </c>
      <c r="AI11" s="20"/>
      <c r="AJ11" s="20"/>
      <c r="AK11" s="19"/>
      <c r="AL11" s="63">
        <f t="shared" si="17"/>
        <v>11</v>
      </c>
      <c r="AM11" s="17">
        <v>10</v>
      </c>
      <c r="AN11" s="17">
        <v>4</v>
      </c>
      <c r="AO11" s="17"/>
      <c r="AP11" s="17"/>
      <c r="AQ11" s="19"/>
      <c r="AR11" s="63">
        <f t="shared" si="18"/>
        <v>10</v>
      </c>
      <c r="AS11" s="17"/>
      <c r="AT11" s="17">
        <v>3</v>
      </c>
      <c r="AU11" s="17"/>
      <c r="AV11" s="20"/>
      <c r="AW11" s="19">
        <v>12</v>
      </c>
      <c r="AX11" s="63">
        <f t="shared" si="19"/>
        <v>20</v>
      </c>
      <c r="AY11" s="17"/>
      <c r="AZ11" s="17"/>
      <c r="BA11" s="20"/>
      <c r="BB11" s="20"/>
      <c r="BC11" s="19">
        <v>2</v>
      </c>
      <c r="BD11" s="63">
        <f t="shared" si="20"/>
        <v>20</v>
      </c>
      <c r="BE11" s="40"/>
      <c r="BF11" s="17"/>
      <c r="BG11" s="17"/>
      <c r="BH11" s="22"/>
      <c r="BI11" s="21">
        <v>1</v>
      </c>
      <c r="BJ11" s="63">
        <f t="shared" si="21"/>
        <v>20</v>
      </c>
      <c r="BK11" s="17"/>
      <c r="BL11" s="17"/>
      <c r="BM11" s="20"/>
      <c r="BN11" s="20"/>
      <c r="BO11" s="19">
        <v>1</v>
      </c>
      <c r="BP11" s="63">
        <f t="shared" si="22"/>
        <v>18</v>
      </c>
      <c r="BQ11" s="40"/>
      <c r="BR11" s="17"/>
      <c r="BS11" s="17"/>
      <c r="BT11" s="22"/>
      <c r="BU11" s="19">
        <v>2</v>
      </c>
      <c r="BW11" s="85">
        <f t="shared" si="23"/>
        <v>220.5</v>
      </c>
      <c r="BX11" s="91">
        <f t="shared" si="24"/>
        <v>10</v>
      </c>
      <c r="BY11" s="91">
        <f t="shared" si="25"/>
        <v>32.5</v>
      </c>
      <c r="BZ11" s="91">
        <f t="shared" si="26"/>
        <v>0</v>
      </c>
      <c r="CA11" s="91">
        <f t="shared" si="27"/>
        <v>0</v>
      </c>
      <c r="CB11" s="92">
        <f t="shared" si="28"/>
        <v>21.5</v>
      </c>
    </row>
    <row r="12" spans="1:80" ht="24" customHeight="1" x14ac:dyDescent="0.2">
      <c r="A12" s="16" t="s">
        <v>22</v>
      </c>
      <c r="B12" s="56">
        <f t="shared" si="11"/>
        <v>19</v>
      </c>
      <c r="C12" s="24"/>
      <c r="D12" s="17">
        <v>7</v>
      </c>
      <c r="E12" s="17"/>
      <c r="F12" s="17"/>
      <c r="G12" s="19">
        <v>1</v>
      </c>
      <c r="H12" s="61">
        <f t="shared" si="12"/>
        <v>17</v>
      </c>
      <c r="I12" s="40"/>
      <c r="J12" s="18">
        <v>2</v>
      </c>
      <c r="K12" s="18">
        <v>1</v>
      </c>
      <c r="L12" s="18"/>
      <c r="M12" s="21">
        <v>2</v>
      </c>
      <c r="N12" s="63">
        <f t="shared" si="13"/>
        <v>22</v>
      </c>
      <c r="O12" s="17"/>
      <c r="P12" s="17">
        <v>9</v>
      </c>
      <c r="Q12" s="17"/>
      <c r="R12" s="17"/>
      <c r="S12" s="19">
        <v>1</v>
      </c>
      <c r="T12" s="63">
        <f t="shared" si="14"/>
        <v>12</v>
      </c>
      <c r="U12" s="40"/>
      <c r="V12" s="17"/>
      <c r="W12" s="17">
        <v>1</v>
      </c>
      <c r="X12" s="18"/>
      <c r="Y12" s="21">
        <v>6</v>
      </c>
      <c r="Z12" s="63">
        <f t="shared" si="15"/>
        <v>20.5</v>
      </c>
      <c r="AA12" s="17"/>
      <c r="AB12" s="17"/>
      <c r="AC12" s="17"/>
      <c r="AD12" s="17"/>
      <c r="AE12" s="19">
        <v>1.5</v>
      </c>
      <c r="AF12" s="63">
        <f t="shared" si="16"/>
        <v>21</v>
      </c>
      <c r="AG12" s="17"/>
      <c r="AH12" s="17">
        <v>4</v>
      </c>
      <c r="AI12" s="17"/>
      <c r="AJ12" s="17"/>
      <c r="AK12" s="19"/>
      <c r="AL12" s="63">
        <f t="shared" si="17"/>
        <v>15</v>
      </c>
      <c r="AM12" s="17">
        <v>6</v>
      </c>
      <c r="AN12" s="17">
        <v>7.5</v>
      </c>
      <c r="AO12" s="17"/>
      <c r="AP12" s="17"/>
      <c r="AQ12" s="19"/>
      <c r="AR12" s="63">
        <f t="shared" si="18"/>
        <v>8</v>
      </c>
      <c r="AS12" s="17"/>
      <c r="AT12" s="17">
        <v>2</v>
      </c>
      <c r="AU12" s="17"/>
      <c r="AV12" s="17"/>
      <c r="AW12" s="19">
        <v>14</v>
      </c>
      <c r="AX12" s="63">
        <f t="shared" si="19"/>
        <v>20</v>
      </c>
      <c r="AY12" s="17"/>
      <c r="AZ12" s="17">
        <v>1</v>
      </c>
      <c r="BA12" s="17">
        <v>1</v>
      </c>
      <c r="BB12" s="17"/>
      <c r="BC12" s="19">
        <v>1</v>
      </c>
      <c r="BD12" s="63">
        <f t="shared" si="20"/>
        <v>19</v>
      </c>
      <c r="BE12" s="40"/>
      <c r="BF12" s="17"/>
      <c r="BG12" s="17"/>
      <c r="BH12" s="18"/>
      <c r="BI12" s="21">
        <v>2</v>
      </c>
      <c r="BJ12" s="63">
        <f t="shared" si="21"/>
        <v>21</v>
      </c>
      <c r="BK12" s="17"/>
      <c r="BL12" s="17"/>
      <c r="BM12" s="17"/>
      <c r="BN12" s="17"/>
      <c r="BO12" s="19"/>
      <c r="BP12" s="63">
        <f t="shared" si="22"/>
        <v>15</v>
      </c>
      <c r="BQ12" s="40"/>
      <c r="BR12" s="17"/>
      <c r="BS12" s="17"/>
      <c r="BT12" s="18"/>
      <c r="BU12" s="19">
        <v>5</v>
      </c>
      <c r="BW12" s="85">
        <f t="shared" si="23"/>
        <v>209.5</v>
      </c>
      <c r="BX12" s="91">
        <f t="shared" si="24"/>
        <v>6</v>
      </c>
      <c r="BY12" s="91">
        <f t="shared" si="25"/>
        <v>32.5</v>
      </c>
      <c r="BZ12" s="91">
        <f t="shared" si="26"/>
        <v>3</v>
      </c>
      <c r="CA12" s="91">
        <f t="shared" si="27"/>
        <v>0</v>
      </c>
      <c r="CB12" s="92">
        <f t="shared" si="28"/>
        <v>33.5</v>
      </c>
    </row>
    <row r="13" spans="1:80" ht="24" customHeight="1" x14ac:dyDescent="0.2">
      <c r="A13" s="16" t="s">
        <v>23</v>
      </c>
      <c r="B13" s="56">
        <f t="shared" si="11"/>
        <v>15</v>
      </c>
      <c r="C13" s="17">
        <v>5</v>
      </c>
      <c r="D13" s="17">
        <v>6</v>
      </c>
      <c r="E13" s="17"/>
      <c r="F13" s="17"/>
      <c r="G13" s="25"/>
      <c r="H13" s="61">
        <f t="shared" si="12"/>
        <v>19</v>
      </c>
      <c r="I13" s="40"/>
      <c r="J13" s="18">
        <v>8</v>
      </c>
      <c r="K13" s="18"/>
      <c r="L13" s="18"/>
      <c r="M13" s="18">
        <v>1</v>
      </c>
      <c r="N13" s="63">
        <f t="shared" si="13"/>
        <v>23</v>
      </c>
      <c r="O13" s="17"/>
      <c r="P13" s="17">
        <v>12</v>
      </c>
      <c r="Q13" s="17"/>
      <c r="R13" s="17"/>
      <c r="S13" s="25"/>
      <c r="T13" s="63">
        <f t="shared" si="14"/>
        <v>18</v>
      </c>
      <c r="U13" s="40">
        <v>1</v>
      </c>
      <c r="V13" s="17"/>
      <c r="W13" s="17"/>
      <c r="X13" s="18"/>
      <c r="Y13" s="18"/>
      <c r="Z13" s="63">
        <f t="shared" si="15"/>
        <v>22</v>
      </c>
      <c r="AA13" s="17"/>
      <c r="AB13" s="17"/>
      <c r="AC13" s="17"/>
      <c r="AD13" s="17"/>
      <c r="AE13" s="25"/>
      <c r="AF13" s="63">
        <f t="shared" si="16"/>
        <v>21</v>
      </c>
      <c r="AG13" s="17"/>
      <c r="AH13" s="17">
        <v>4</v>
      </c>
      <c r="AI13" s="17"/>
      <c r="AJ13" s="17"/>
      <c r="AK13" s="25"/>
      <c r="AL13" s="63">
        <f t="shared" si="17"/>
        <v>11</v>
      </c>
      <c r="AM13" s="17"/>
      <c r="AN13" s="17">
        <v>4</v>
      </c>
      <c r="AO13" s="17"/>
      <c r="AP13" s="17"/>
      <c r="AQ13" s="25">
        <v>10</v>
      </c>
      <c r="AR13" s="63">
        <f t="shared" si="18"/>
        <v>9.5</v>
      </c>
      <c r="AS13" s="17">
        <v>5</v>
      </c>
      <c r="AT13" s="17">
        <v>3</v>
      </c>
      <c r="AU13" s="17">
        <v>0.5</v>
      </c>
      <c r="AV13" s="17"/>
      <c r="AW13" s="19">
        <v>7</v>
      </c>
      <c r="AX13" s="63">
        <f t="shared" si="19"/>
        <v>22</v>
      </c>
      <c r="AY13" s="17"/>
      <c r="AZ13" s="17"/>
      <c r="BA13" s="17"/>
      <c r="BB13" s="17"/>
      <c r="BC13" s="25"/>
      <c r="BD13" s="63">
        <f t="shared" si="20"/>
        <v>20</v>
      </c>
      <c r="BE13" s="40"/>
      <c r="BF13" s="17"/>
      <c r="BG13" s="17"/>
      <c r="BH13" s="18"/>
      <c r="BI13" s="18">
        <v>1</v>
      </c>
      <c r="BJ13" s="63">
        <f t="shared" si="21"/>
        <v>16</v>
      </c>
      <c r="BK13" s="17">
        <v>5</v>
      </c>
      <c r="BL13" s="17"/>
      <c r="BM13" s="17"/>
      <c r="BN13" s="17"/>
      <c r="BO13" s="25"/>
      <c r="BP13" s="63">
        <f t="shared" si="22"/>
        <v>20</v>
      </c>
      <c r="BQ13" s="40"/>
      <c r="BR13" s="17"/>
      <c r="BS13" s="17"/>
      <c r="BT13" s="18"/>
      <c r="BU13" s="25"/>
      <c r="BW13" s="85">
        <f t="shared" si="23"/>
        <v>216.5</v>
      </c>
      <c r="BX13" s="91">
        <f t="shared" si="24"/>
        <v>16</v>
      </c>
      <c r="BY13" s="91">
        <f t="shared" si="25"/>
        <v>37</v>
      </c>
      <c r="BZ13" s="91">
        <f t="shared" si="26"/>
        <v>0.5</v>
      </c>
      <c r="CA13" s="91">
        <f t="shared" si="27"/>
        <v>0</v>
      </c>
      <c r="CB13" s="92">
        <f t="shared" si="28"/>
        <v>19</v>
      </c>
    </row>
    <row r="14" spans="1:80" ht="24" customHeight="1" x14ac:dyDescent="0.2">
      <c r="A14" s="16" t="s">
        <v>24</v>
      </c>
      <c r="B14" s="56">
        <f t="shared" si="11"/>
        <v>20</v>
      </c>
      <c r="C14" s="17"/>
      <c r="D14" s="17">
        <v>11</v>
      </c>
      <c r="E14" s="17"/>
      <c r="F14" s="17"/>
      <c r="G14" s="19"/>
      <c r="H14" s="61">
        <f t="shared" si="12"/>
        <v>17</v>
      </c>
      <c r="I14" s="40"/>
      <c r="J14" s="18">
        <v>5</v>
      </c>
      <c r="K14" s="18"/>
      <c r="L14" s="18"/>
      <c r="M14" s="18">
        <v>3</v>
      </c>
      <c r="N14" s="63">
        <f t="shared" si="13"/>
        <v>22.5</v>
      </c>
      <c r="O14" s="17"/>
      <c r="P14" s="17">
        <v>10.5</v>
      </c>
      <c r="Q14" s="17"/>
      <c r="R14" s="17"/>
      <c r="S14" s="25">
        <v>0.5</v>
      </c>
      <c r="T14" s="63">
        <f t="shared" si="14"/>
        <v>19</v>
      </c>
      <c r="U14" s="40"/>
      <c r="V14" s="17"/>
      <c r="W14" s="17"/>
      <c r="X14" s="18"/>
      <c r="Y14" s="18"/>
      <c r="Z14" s="63">
        <f t="shared" si="15"/>
        <v>21</v>
      </c>
      <c r="AA14" s="17"/>
      <c r="AB14" s="17"/>
      <c r="AC14" s="17"/>
      <c r="AD14" s="17"/>
      <c r="AE14" s="25">
        <v>1</v>
      </c>
      <c r="AF14" s="63">
        <f t="shared" si="16"/>
        <v>18</v>
      </c>
      <c r="AG14" s="17"/>
      <c r="AH14" s="17">
        <v>3</v>
      </c>
      <c r="AI14" s="17"/>
      <c r="AJ14" s="17"/>
      <c r="AK14" s="25">
        <v>3</v>
      </c>
      <c r="AL14" s="63">
        <f t="shared" si="17"/>
        <v>16</v>
      </c>
      <c r="AM14" s="17"/>
      <c r="AN14" s="17">
        <v>6</v>
      </c>
      <c r="AO14" s="17"/>
      <c r="AP14" s="17"/>
      <c r="AQ14" s="25">
        <v>5</v>
      </c>
      <c r="AR14" s="63">
        <f t="shared" si="18"/>
        <v>9</v>
      </c>
      <c r="AS14" s="17">
        <v>6</v>
      </c>
      <c r="AT14" s="17"/>
      <c r="AU14" s="17"/>
      <c r="AV14" s="17"/>
      <c r="AW14" s="19">
        <v>7</v>
      </c>
      <c r="AX14" s="63">
        <f t="shared" si="19"/>
        <v>22</v>
      </c>
      <c r="AY14" s="17"/>
      <c r="AZ14" s="17"/>
      <c r="BA14" s="17"/>
      <c r="BB14" s="17"/>
      <c r="BC14" s="25"/>
      <c r="BD14" s="63">
        <f t="shared" si="20"/>
        <v>20</v>
      </c>
      <c r="BE14" s="40"/>
      <c r="BF14" s="17"/>
      <c r="BG14" s="17"/>
      <c r="BH14" s="18"/>
      <c r="BI14" s="18">
        <v>1</v>
      </c>
      <c r="BJ14" s="63">
        <f t="shared" si="21"/>
        <v>20</v>
      </c>
      <c r="BK14" s="17"/>
      <c r="BL14" s="17"/>
      <c r="BM14" s="17">
        <v>1</v>
      </c>
      <c r="BN14" s="17"/>
      <c r="BO14" s="25"/>
      <c r="BP14" s="63">
        <f t="shared" si="22"/>
        <v>18</v>
      </c>
      <c r="BQ14" s="40">
        <v>1</v>
      </c>
      <c r="BR14" s="17"/>
      <c r="BS14" s="17"/>
      <c r="BT14" s="18"/>
      <c r="BU14" s="25">
        <v>1</v>
      </c>
      <c r="BW14" s="85">
        <f t="shared" si="23"/>
        <v>222.5</v>
      </c>
      <c r="BX14" s="91">
        <f t="shared" si="24"/>
        <v>7</v>
      </c>
      <c r="BY14" s="91">
        <f t="shared" si="25"/>
        <v>35.5</v>
      </c>
      <c r="BZ14" s="91">
        <f t="shared" si="26"/>
        <v>1</v>
      </c>
      <c r="CA14" s="91">
        <f t="shared" si="27"/>
        <v>0</v>
      </c>
      <c r="CB14" s="92">
        <f t="shared" si="28"/>
        <v>21.5</v>
      </c>
    </row>
    <row r="15" spans="1:80" ht="24" customHeight="1" x14ac:dyDescent="0.2">
      <c r="A15" s="16" t="s">
        <v>25</v>
      </c>
      <c r="B15" s="56">
        <f t="shared" si="11"/>
        <v>11</v>
      </c>
      <c r="C15" s="26">
        <v>5</v>
      </c>
      <c r="D15" s="26">
        <v>4</v>
      </c>
      <c r="E15" s="26"/>
      <c r="F15" s="26"/>
      <c r="G15" s="19">
        <v>4</v>
      </c>
      <c r="H15" s="61">
        <f t="shared" si="12"/>
        <v>20</v>
      </c>
      <c r="I15" s="41"/>
      <c r="J15" s="21">
        <v>8</v>
      </c>
      <c r="K15" s="21"/>
      <c r="L15" s="21"/>
      <c r="M15" s="21"/>
      <c r="N15" s="63">
        <f t="shared" si="13"/>
        <v>23</v>
      </c>
      <c r="O15" s="26"/>
      <c r="P15" s="26">
        <v>10</v>
      </c>
      <c r="Q15" s="26"/>
      <c r="R15" s="26"/>
      <c r="S15" s="19"/>
      <c r="T15" s="63">
        <f t="shared" si="14"/>
        <v>19</v>
      </c>
      <c r="U15" s="41"/>
      <c r="V15" s="26"/>
      <c r="W15" s="26"/>
      <c r="X15" s="21"/>
      <c r="Y15" s="21"/>
      <c r="Z15" s="63">
        <f t="shared" si="15"/>
        <v>22</v>
      </c>
      <c r="AA15" s="26"/>
      <c r="AB15" s="26"/>
      <c r="AC15" s="26"/>
      <c r="AD15" s="26"/>
      <c r="AE15" s="19"/>
      <c r="AF15" s="63">
        <f t="shared" si="16"/>
        <v>19</v>
      </c>
      <c r="AG15" s="26"/>
      <c r="AH15" s="26"/>
      <c r="AI15" s="26"/>
      <c r="AJ15" s="26"/>
      <c r="AK15" s="19">
        <v>2</v>
      </c>
      <c r="AL15" s="63">
        <f t="shared" si="17"/>
        <v>20</v>
      </c>
      <c r="AM15" s="26"/>
      <c r="AN15" s="26">
        <v>1</v>
      </c>
      <c r="AO15" s="17"/>
      <c r="AP15" s="26"/>
      <c r="AQ15" s="19">
        <v>1</v>
      </c>
      <c r="AR15" s="63">
        <f t="shared" si="18"/>
        <v>22</v>
      </c>
      <c r="AS15" s="26"/>
      <c r="AT15" s="26"/>
      <c r="AU15" s="26"/>
      <c r="AV15" s="26"/>
      <c r="AW15" s="19"/>
      <c r="AX15" s="63">
        <f t="shared" si="19"/>
        <v>22</v>
      </c>
      <c r="AY15" s="26"/>
      <c r="AZ15" s="26"/>
      <c r="BA15" s="26"/>
      <c r="BB15" s="26"/>
      <c r="BC15" s="19"/>
      <c r="BD15" s="63">
        <f t="shared" si="20"/>
        <v>20</v>
      </c>
      <c r="BE15" s="40"/>
      <c r="BF15" s="17"/>
      <c r="BG15" s="17"/>
      <c r="BH15" s="18"/>
      <c r="BI15" s="18">
        <v>1</v>
      </c>
      <c r="BJ15" s="63">
        <f t="shared" si="21"/>
        <v>20</v>
      </c>
      <c r="BK15" s="17"/>
      <c r="BL15" s="17"/>
      <c r="BM15" s="17">
        <v>1</v>
      </c>
      <c r="BN15" s="17"/>
      <c r="BO15" s="25"/>
      <c r="BP15" s="63">
        <f t="shared" si="22"/>
        <v>18</v>
      </c>
      <c r="BQ15" s="40"/>
      <c r="BR15" s="17"/>
      <c r="BS15" s="17"/>
      <c r="BT15" s="18"/>
      <c r="BU15" s="25">
        <v>2</v>
      </c>
      <c r="BV15" s="27"/>
      <c r="BW15" s="85">
        <f t="shared" si="23"/>
        <v>236</v>
      </c>
      <c r="BX15" s="91">
        <f t="shared" si="24"/>
        <v>5</v>
      </c>
      <c r="BY15" s="91">
        <f t="shared" si="25"/>
        <v>23</v>
      </c>
      <c r="BZ15" s="91">
        <f t="shared" si="26"/>
        <v>1</v>
      </c>
      <c r="CA15" s="91">
        <f t="shared" si="27"/>
        <v>0</v>
      </c>
      <c r="CB15" s="92">
        <f t="shared" si="28"/>
        <v>10</v>
      </c>
    </row>
    <row r="16" spans="1:80" ht="24" customHeight="1" x14ac:dyDescent="0.2">
      <c r="A16" s="28" t="s">
        <v>26</v>
      </c>
      <c r="B16" s="56">
        <f t="shared" si="11"/>
        <v>20</v>
      </c>
      <c r="C16" s="26"/>
      <c r="D16" s="26">
        <v>9</v>
      </c>
      <c r="E16" s="26"/>
      <c r="F16" s="26"/>
      <c r="G16" s="19"/>
      <c r="H16" s="61">
        <f t="shared" si="12"/>
        <v>20</v>
      </c>
      <c r="I16" s="41"/>
      <c r="J16" s="21">
        <v>8</v>
      </c>
      <c r="K16" s="21"/>
      <c r="L16" s="21"/>
      <c r="M16" s="21"/>
      <c r="N16" s="63">
        <f t="shared" si="13"/>
        <v>23</v>
      </c>
      <c r="O16" s="26"/>
      <c r="P16" s="26">
        <v>10</v>
      </c>
      <c r="Q16" s="26"/>
      <c r="R16" s="26"/>
      <c r="S16" s="19"/>
      <c r="T16" s="63">
        <f t="shared" si="14"/>
        <v>19</v>
      </c>
      <c r="U16" s="41"/>
      <c r="V16" s="26"/>
      <c r="W16" s="26"/>
      <c r="X16" s="21"/>
      <c r="Y16" s="21"/>
      <c r="Z16" s="63">
        <f t="shared" si="15"/>
        <v>12</v>
      </c>
      <c r="AA16" s="26">
        <v>2</v>
      </c>
      <c r="AB16" s="26"/>
      <c r="AC16" s="26"/>
      <c r="AD16" s="26"/>
      <c r="AE16" s="19">
        <v>8</v>
      </c>
      <c r="AF16" s="63">
        <f t="shared" si="16"/>
        <v>17.5</v>
      </c>
      <c r="AG16" s="26">
        <v>3</v>
      </c>
      <c r="AH16" s="26">
        <v>3</v>
      </c>
      <c r="AI16" s="26">
        <v>0.5</v>
      </c>
      <c r="AJ16" s="26"/>
      <c r="AK16" s="19"/>
      <c r="AL16" s="63">
        <f t="shared" si="17"/>
        <v>21</v>
      </c>
      <c r="AM16" s="26"/>
      <c r="AN16" s="26">
        <v>8</v>
      </c>
      <c r="AO16" s="17"/>
      <c r="AP16" s="26"/>
      <c r="AQ16" s="19"/>
      <c r="AR16" s="63">
        <f t="shared" si="18"/>
        <v>13</v>
      </c>
      <c r="AS16" s="26"/>
      <c r="AT16" s="26">
        <v>3</v>
      </c>
      <c r="AU16" s="26"/>
      <c r="AV16" s="26"/>
      <c r="AW16" s="19">
        <v>9</v>
      </c>
      <c r="AX16" s="63">
        <f t="shared" si="19"/>
        <v>15</v>
      </c>
      <c r="AY16" s="26"/>
      <c r="AZ16" s="26"/>
      <c r="BA16" s="26"/>
      <c r="BB16" s="26"/>
      <c r="BC16" s="19">
        <v>7</v>
      </c>
      <c r="BD16" s="63">
        <f t="shared" si="20"/>
        <v>16</v>
      </c>
      <c r="BE16" s="41"/>
      <c r="BF16" s="26"/>
      <c r="BG16" s="17">
        <v>1</v>
      </c>
      <c r="BH16" s="21">
        <v>2</v>
      </c>
      <c r="BI16" s="21">
        <v>2</v>
      </c>
      <c r="BJ16" s="63">
        <f t="shared" si="21"/>
        <v>18.5</v>
      </c>
      <c r="BK16" s="26">
        <v>1</v>
      </c>
      <c r="BL16" s="26"/>
      <c r="BM16" s="26"/>
      <c r="BN16" s="26">
        <v>1.5</v>
      </c>
      <c r="BO16" s="19"/>
      <c r="BP16" s="63">
        <f t="shared" si="22"/>
        <v>12</v>
      </c>
      <c r="BQ16" s="41">
        <v>6</v>
      </c>
      <c r="BR16" s="26"/>
      <c r="BS16" s="17"/>
      <c r="BT16" s="21">
        <v>2</v>
      </c>
      <c r="BU16" s="19"/>
      <c r="BW16" s="85">
        <f t="shared" si="23"/>
        <v>207</v>
      </c>
      <c r="BX16" s="91">
        <f t="shared" si="24"/>
        <v>12</v>
      </c>
      <c r="BY16" s="91">
        <f t="shared" si="25"/>
        <v>41</v>
      </c>
      <c r="BZ16" s="91">
        <f t="shared" si="26"/>
        <v>1.5</v>
      </c>
      <c r="CA16" s="91">
        <f t="shared" si="27"/>
        <v>5.5</v>
      </c>
      <c r="CB16" s="92">
        <f t="shared" si="28"/>
        <v>26</v>
      </c>
    </row>
    <row r="17" spans="1:81" ht="24" customHeight="1" x14ac:dyDescent="0.2">
      <c r="A17" s="28" t="s">
        <v>27</v>
      </c>
      <c r="B17" s="56">
        <f t="shared" si="11"/>
        <v>16</v>
      </c>
      <c r="C17" s="26"/>
      <c r="D17" s="26">
        <v>12</v>
      </c>
      <c r="E17" s="26"/>
      <c r="F17" s="26"/>
      <c r="G17" s="19">
        <v>4</v>
      </c>
      <c r="H17" s="61">
        <f t="shared" si="12"/>
        <v>20</v>
      </c>
      <c r="I17" s="41"/>
      <c r="J17" s="21">
        <v>8</v>
      </c>
      <c r="K17" s="21"/>
      <c r="L17" s="21"/>
      <c r="M17" s="21"/>
      <c r="N17" s="63">
        <f>$N$4-(O17+Q17+R17+S17)</f>
        <v>22</v>
      </c>
      <c r="O17" s="26"/>
      <c r="P17" s="26">
        <v>10</v>
      </c>
      <c r="Q17" s="26"/>
      <c r="R17" s="26"/>
      <c r="S17" s="19">
        <v>1</v>
      </c>
      <c r="T17" s="63">
        <f t="shared" si="14"/>
        <v>18</v>
      </c>
      <c r="U17" s="41"/>
      <c r="V17" s="26"/>
      <c r="W17" s="26"/>
      <c r="X17" s="21"/>
      <c r="Y17" s="21">
        <v>1</v>
      </c>
      <c r="Z17" s="63">
        <f t="shared" si="15"/>
        <v>22</v>
      </c>
      <c r="AA17" s="26"/>
      <c r="AB17" s="26"/>
      <c r="AC17" s="26"/>
      <c r="AD17" s="26"/>
      <c r="AE17" s="19"/>
      <c r="AF17" s="63">
        <f t="shared" si="16"/>
        <v>19</v>
      </c>
      <c r="AG17" s="26"/>
      <c r="AH17" s="26"/>
      <c r="AI17" s="26"/>
      <c r="AJ17" s="26"/>
      <c r="AK17" s="19">
        <v>2</v>
      </c>
      <c r="AL17" s="63">
        <f t="shared" si="17"/>
        <v>20</v>
      </c>
      <c r="AM17" s="26"/>
      <c r="AN17" s="26"/>
      <c r="AO17" s="17"/>
      <c r="AP17" s="26"/>
      <c r="AQ17" s="19">
        <v>1</v>
      </c>
      <c r="AR17" s="63">
        <f t="shared" si="18"/>
        <v>10</v>
      </c>
      <c r="AS17" s="26"/>
      <c r="AT17" s="26"/>
      <c r="AU17" s="26"/>
      <c r="AV17" s="26"/>
      <c r="AW17" s="19">
        <v>12</v>
      </c>
      <c r="AX17" s="63">
        <f t="shared" si="19"/>
        <v>20</v>
      </c>
      <c r="AY17" s="26"/>
      <c r="AZ17" s="26"/>
      <c r="BA17" s="26"/>
      <c r="BB17" s="26"/>
      <c r="BC17" s="19">
        <v>2</v>
      </c>
      <c r="BD17" s="63">
        <f t="shared" si="20"/>
        <v>21</v>
      </c>
      <c r="BE17" s="41"/>
      <c r="BF17" s="26"/>
      <c r="BG17" s="17"/>
      <c r="BH17" s="21"/>
      <c r="BI17" s="21"/>
      <c r="BJ17" s="63">
        <f t="shared" si="21"/>
        <v>15</v>
      </c>
      <c r="BK17" s="26"/>
      <c r="BL17" s="26"/>
      <c r="BM17" s="26"/>
      <c r="BN17" s="26"/>
      <c r="BO17" s="19">
        <v>6</v>
      </c>
      <c r="BP17" s="63">
        <f t="shared" si="22"/>
        <v>17</v>
      </c>
      <c r="BQ17" s="41">
        <v>2</v>
      </c>
      <c r="BR17" s="26"/>
      <c r="BS17" s="17"/>
      <c r="BT17" s="21"/>
      <c r="BU17" s="19">
        <v>1</v>
      </c>
      <c r="BW17" s="85">
        <f t="shared" si="23"/>
        <v>220</v>
      </c>
      <c r="BX17" s="91">
        <f t="shared" si="24"/>
        <v>2</v>
      </c>
      <c r="BY17" s="91">
        <f t="shared" si="25"/>
        <v>30</v>
      </c>
      <c r="BZ17" s="91">
        <f t="shared" si="26"/>
        <v>0</v>
      </c>
      <c r="CA17" s="91">
        <f t="shared" si="27"/>
        <v>0</v>
      </c>
      <c r="CB17" s="92">
        <f t="shared" si="28"/>
        <v>30</v>
      </c>
    </row>
    <row r="18" spans="1:81" ht="24" customHeight="1" x14ac:dyDescent="0.2">
      <c r="A18" s="28" t="s">
        <v>28</v>
      </c>
      <c r="B18" s="56">
        <f t="shared" si="11"/>
        <v>9</v>
      </c>
      <c r="C18" s="26">
        <v>11</v>
      </c>
      <c r="D18" s="26">
        <v>4</v>
      </c>
      <c r="E18" s="26"/>
      <c r="F18" s="26"/>
      <c r="G18" s="19"/>
      <c r="H18" s="61">
        <f t="shared" si="12"/>
        <v>16</v>
      </c>
      <c r="I18" s="41">
        <v>4</v>
      </c>
      <c r="J18" s="21">
        <v>6</v>
      </c>
      <c r="K18" s="21"/>
      <c r="L18" s="21"/>
      <c r="M18" s="21"/>
      <c r="N18" s="63">
        <f t="shared" si="13"/>
        <v>21</v>
      </c>
      <c r="O18" s="26"/>
      <c r="P18" s="26">
        <v>10</v>
      </c>
      <c r="Q18" s="26"/>
      <c r="R18" s="26"/>
      <c r="S18" s="19">
        <v>2</v>
      </c>
      <c r="T18" s="63">
        <f t="shared" si="14"/>
        <v>17</v>
      </c>
      <c r="U18" s="41"/>
      <c r="V18" s="26"/>
      <c r="W18" s="26">
        <v>2</v>
      </c>
      <c r="X18" s="21"/>
      <c r="Y18" s="21"/>
      <c r="Z18" s="63">
        <f t="shared" si="15"/>
        <v>21</v>
      </c>
      <c r="AA18" s="26"/>
      <c r="AB18" s="26"/>
      <c r="AC18" s="26"/>
      <c r="AD18" s="26">
        <v>1</v>
      </c>
      <c r="AE18" s="19"/>
      <c r="AF18" s="63">
        <f t="shared" si="16"/>
        <v>18</v>
      </c>
      <c r="AG18" s="26"/>
      <c r="AH18" s="26">
        <v>1</v>
      </c>
      <c r="AI18" s="26">
        <v>2</v>
      </c>
      <c r="AJ18" s="26"/>
      <c r="AK18" s="19">
        <v>1</v>
      </c>
      <c r="AL18" s="63">
        <f t="shared" si="17"/>
        <v>14</v>
      </c>
      <c r="AM18" s="26"/>
      <c r="AN18" s="26">
        <v>3</v>
      </c>
      <c r="AO18" s="17"/>
      <c r="AP18" s="26"/>
      <c r="AQ18" s="19">
        <v>7</v>
      </c>
      <c r="AR18" s="63">
        <f t="shared" si="18"/>
        <v>11</v>
      </c>
      <c r="AS18" s="26"/>
      <c r="AT18" s="26"/>
      <c r="AU18" s="26"/>
      <c r="AV18" s="26"/>
      <c r="AW18" s="19">
        <v>11</v>
      </c>
      <c r="AX18" s="63">
        <f t="shared" si="19"/>
        <v>20</v>
      </c>
      <c r="AY18" s="26"/>
      <c r="AZ18" s="26">
        <v>2</v>
      </c>
      <c r="BA18" s="26">
        <v>1</v>
      </c>
      <c r="BB18" s="26">
        <v>1</v>
      </c>
      <c r="BC18" s="19"/>
      <c r="BD18" s="63">
        <f t="shared" si="20"/>
        <v>20</v>
      </c>
      <c r="BE18" s="41"/>
      <c r="BF18" s="26"/>
      <c r="BG18" s="17">
        <v>1</v>
      </c>
      <c r="BH18" s="21"/>
      <c r="BI18" s="21"/>
      <c r="BJ18" s="63">
        <f t="shared" si="21"/>
        <v>20</v>
      </c>
      <c r="BK18" s="26"/>
      <c r="BL18" s="26"/>
      <c r="BM18" s="26"/>
      <c r="BN18" s="26"/>
      <c r="BO18" s="19">
        <v>1</v>
      </c>
      <c r="BP18" s="63">
        <f t="shared" si="22"/>
        <v>18</v>
      </c>
      <c r="BQ18" s="41"/>
      <c r="BR18" s="26"/>
      <c r="BS18" s="17">
        <v>1</v>
      </c>
      <c r="BT18" s="21">
        <v>1</v>
      </c>
      <c r="BU18" s="19"/>
      <c r="BW18" s="85">
        <f t="shared" si="23"/>
        <v>205</v>
      </c>
      <c r="BX18" s="91">
        <f t="shared" si="24"/>
        <v>15</v>
      </c>
      <c r="BY18" s="91">
        <f t="shared" si="25"/>
        <v>26</v>
      </c>
      <c r="BZ18" s="91">
        <f t="shared" si="26"/>
        <v>7</v>
      </c>
      <c r="CA18" s="91">
        <f t="shared" si="27"/>
        <v>3</v>
      </c>
      <c r="CB18" s="92">
        <f t="shared" si="28"/>
        <v>22</v>
      </c>
    </row>
    <row r="19" spans="1:81" ht="24" customHeight="1" x14ac:dyDescent="0.2">
      <c r="A19" s="28" t="s">
        <v>29</v>
      </c>
      <c r="B19" s="56">
        <f t="shared" si="11"/>
        <v>20</v>
      </c>
      <c r="C19" s="17"/>
      <c r="D19" s="17">
        <v>7</v>
      </c>
      <c r="E19" s="17"/>
      <c r="F19" s="17"/>
      <c r="G19" s="19"/>
      <c r="H19" s="61">
        <f t="shared" si="12"/>
        <v>20</v>
      </c>
      <c r="I19" s="41"/>
      <c r="J19" s="21">
        <v>7</v>
      </c>
      <c r="K19" s="21"/>
      <c r="L19" s="21"/>
      <c r="M19" s="21"/>
      <c r="N19" s="63">
        <f t="shared" si="13"/>
        <v>22</v>
      </c>
      <c r="O19" s="26"/>
      <c r="P19" s="26">
        <v>9</v>
      </c>
      <c r="Q19" s="26"/>
      <c r="R19" s="26"/>
      <c r="S19" s="19">
        <v>1</v>
      </c>
      <c r="T19" s="63">
        <f t="shared" si="14"/>
        <v>18</v>
      </c>
      <c r="U19" s="41"/>
      <c r="V19" s="26"/>
      <c r="W19" s="26"/>
      <c r="X19" s="21"/>
      <c r="Y19" s="21">
        <v>1</v>
      </c>
      <c r="Z19" s="63">
        <f t="shared" si="15"/>
        <v>21</v>
      </c>
      <c r="AA19" s="26"/>
      <c r="AB19" s="26"/>
      <c r="AC19" s="26"/>
      <c r="AD19" s="26"/>
      <c r="AE19" s="19">
        <v>1</v>
      </c>
      <c r="AF19" s="63">
        <f t="shared" si="16"/>
        <v>20</v>
      </c>
      <c r="AG19" s="26"/>
      <c r="AH19" s="26">
        <v>2</v>
      </c>
      <c r="AI19" s="26">
        <v>1</v>
      </c>
      <c r="AJ19" s="26"/>
      <c r="AK19" s="19"/>
      <c r="AL19" s="63">
        <f t="shared" si="17"/>
        <v>21</v>
      </c>
      <c r="AM19" s="26"/>
      <c r="AN19" s="26">
        <v>8</v>
      </c>
      <c r="AO19" s="17"/>
      <c r="AP19" s="26"/>
      <c r="AQ19" s="19"/>
      <c r="AR19" s="63">
        <f t="shared" si="18"/>
        <v>13</v>
      </c>
      <c r="AS19" s="26"/>
      <c r="AT19" s="26">
        <v>3</v>
      </c>
      <c r="AU19" s="26"/>
      <c r="AV19" s="26"/>
      <c r="AW19" s="19">
        <v>9</v>
      </c>
      <c r="AX19" s="63">
        <f t="shared" si="19"/>
        <v>17</v>
      </c>
      <c r="AY19" s="26"/>
      <c r="AZ19" s="26"/>
      <c r="BA19" s="26"/>
      <c r="BB19" s="26"/>
      <c r="BC19" s="19">
        <v>5</v>
      </c>
      <c r="BD19" s="63">
        <f t="shared" si="20"/>
        <v>19</v>
      </c>
      <c r="BE19" s="41"/>
      <c r="BF19" s="26"/>
      <c r="BG19" s="17"/>
      <c r="BH19" s="21"/>
      <c r="BI19" s="21">
        <v>2</v>
      </c>
      <c r="BJ19" s="63">
        <f t="shared" si="21"/>
        <v>21</v>
      </c>
      <c r="BK19" s="26"/>
      <c r="BL19" s="26"/>
      <c r="BM19" s="26"/>
      <c r="BN19" s="26"/>
      <c r="BO19" s="19"/>
      <c r="BP19" s="63">
        <f t="shared" si="22"/>
        <v>19</v>
      </c>
      <c r="BQ19" s="41"/>
      <c r="BR19" s="26"/>
      <c r="BS19" s="17"/>
      <c r="BT19" s="21"/>
      <c r="BU19" s="19">
        <v>1</v>
      </c>
      <c r="BW19" s="85">
        <f t="shared" si="23"/>
        <v>231</v>
      </c>
      <c r="BX19" s="91">
        <f t="shared" si="24"/>
        <v>0</v>
      </c>
      <c r="BY19" s="91">
        <f t="shared" si="25"/>
        <v>36</v>
      </c>
      <c r="BZ19" s="91">
        <f t="shared" si="26"/>
        <v>1</v>
      </c>
      <c r="CA19" s="91">
        <f t="shared" si="27"/>
        <v>0</v>
      </c>
      <c r="CB19" s="92">
        <f t="shared" si="28"/>
        <v>20</v>
      </c>
    </row>
    <row r="20" spans="1:81" ht="24" customHeight="1" x14ac:dyDescent="0.2">
      <c r="A20" s="16" t="s">
        <v>30</v>
      </c>
      <c r="B20" s="56">
        <f t="shared" si="11"/>
        <v>12.5</v>
      </c>
      <c r="C20" s="17">
        <v>6.5</v>
      </c>
      <c r="D20" s="17">
        <v>6</v>
      </c>
      <c r="E20" s="17"/>
      <c r="F20" s="17"/>
      <c r="G20" s="19">
        <v>1</v>
      </c>
      <c r="H20" s="61">
        <f t="shared" si="12"/>
        <v>16</v>
      </c>
      <c r="I20" s="40">
        <v>4</v>
      </c>
      <c r="J20" s="18">
        <v>8</v>
      </c>
      <c r="K20" s="18"/>
      <c r="L20" s="18"/>
      <c r="M20" s="21"/>
      <c r="N20" s="63">
        <f t="shared" si="13"/>
        <v>23</v>
      </c>
      <c r="O20" s="17"/>
      <c r="P20" s="17">
        <v>9</v>
      </c>
      <c r="Q20" s="17"/>
      <c r="R20" s="17"/>
      <c r="S20" s="19"/>
      <c r="T20" s="63">
        <f t="shared" si="14"/>
        <v>14.5</v>
      </c>
      <c r="U20" s="40"/>
      <c r="V20" s="17">
        <v>2</v>
      </c>
      <c r="W20" s="17">
        <v>1</v>
      </c>
      <c r="X20" s="18">
        <v>2</v>
      </c>
      <c r="Y20" s="21">
        <v>1.5</v>
      </c>
      <c r="Z20" s="63">
        <f t="shared" si="15"/>
        <v>17</v>
      </c>
      <c r="AA20" s="17">
        <v>3</v>
      </c>
      <c r="AB20" s="17"/>
      <c r="AC20" s="17"/>
      <c r="AD20" s="17">
        <v>2</v>
      </c>
      <c r="AE20" s="19"/>
      <c r="AF20" s="63">
        <f t="shared" si="16"/>
        <v>18</v>
      </c>
      <c r="AG20" s="17">
        <v>2</v>
      </c>
      <c r="AH20" s="17">
        <v>5</v>
      </c>
      <c r="AI20" s="17"/>
      <c r="AJ20" s="17"/>
      <c r="AK20" s="19">
        <v>1</v>
      </c>
      <c r="AL20" s="63">
        <f t="shared" si="17"/>
        <v>12</v>
      </c>
      <c r="AM20" s="17"/>
      <c r="AN20" s="17">
        <v>5</v>
      </c>
      <c r="AO20" s="17"/>
      <c r="AP20" s="17">
        <v>1</v>
      </c>
      <c r="AQ20" s="19">
        <v>8</v>
      </c>
      <c r="AR20" s="63">
        <f t="shared" si="18"/>
        <v>12</v>
      </c>
      <c r="AS20" s="17"/>
      <c r="AT20" s="17">
        <v>3</v>
      </c>
      <c r="AU20" s="17"/>
      <c r="AV20" s="17">
        <v>1</v>
      </c>
      <c r="AW20" s="19">
        <v>9</v>
      </c>
      <c r="AX20" s="63">
        <f t="shared" si="19"/>
        <v>17</v>
      </c>
      <c r="AY20" s="17"/>
      <c r="AZ20" s="17"/>
      <c r="BA20" s="17"/>
      <c r="BB20" s="17">
        <v>3</v>
      </c>
      <c r="BC20" s="19">
        <v>2</v>
      </c>
      <c r="BD20" s="63">
        <f t="shared" si="20"/>
        <v>18</v>
      </c>
      <c r="BE20" s="40"/>
      <c r="BF20" s="17"/>
      <c r="BG20" s="17"/>
      <c r="BH20" s="18">
        <v>1</v>
      </c>
      <c r="BI20" s="21">
        <v>2</v>
      </c>
      <c r="BJ20" s="63">
        <f t="shared" si="21"/>
        <v>17.5</v>
      </c>
      <c r="BK20" s="17">
        <v>1.5</v>
      </c>
      <c r="BL20" s="17"/>
      <c r="BM20" s="17"/>
      <c r="BN20" s="17">
        <v>1</v>
      </c>
      <c r="BO20" s="19">
        <v>1</v>
      </c>
      <c r="BP20" s="63">
        <f t="shared" si="22"/>
        <v>13</v>
      </c>
      <c r="BQ20" s="40"/>
      <c r="BR20" s="17"/>
      <c r="BS20" s="17">
        <v>1</v>
      </c>
      <c r="BT20" s="18">
        <v>1</v>
      </c>
      <c r="BU20" s="19">
        <v>5</v>
      </c>
      <c r="BW20" s="85">
        <f t="shared" si="23"/>
        <v>190.5</v>
      </c>
      <c r="BX20" s="91">
        <f t="shared" si="24"/>
        <v>17</v>
      </c>
      <c r="BY20" s="91">
        <f t="shared" si="25"/>
        <v>38</v>
      </c>
      <c r="BZ20" s="91">
        <f t="shared" si="26"/>
        <v>2</v>
      </c>
      <c r="CA20" s="91">
        <f t="shared" si="27"/>
        <v>12</v>
      </c>
      <c r="CB20" s="92">
        <f t="shared" si="28"/>
        <v>30.5</v>
      </c>
    </row>
    <row r="21" spans="1:81" ht="24" customHeight="1" x14ac:dyDescent="0.2">
      <c r="A21" s="16" t="s">
        <v>31</v>
      </c>
      <c r="B21" s="56">
        <f t="shared" si="11"/>
        <v>20</v>
      </c>
      <c r="C21" s="17"/>
      <c r="D21" s="17">
        <v>7</v>
      </c>
      <c r="E21" s="17"/>
      <c r="F21" s="17"/>
      <c r="G21" s="25"/>
      <c r="H21" s="61">
        <f t="shared" si="12"/>
        <v>18.5</v>
      </c>
      <c r="I21" s="40"/>
      <c r="J21" s="18">
        <v>7.5</v>
      </c>
      <c r="K21" s="18"/>
      <c r="L21" s="18"/>
      <c r="M21" s="18">
        <v>1.5</v>
      </c>
      <c r="N21" s="63">
        <f t="shared" si="13"/>
        <v>23</v>
      </c>
      <c r="O21" s="17"/>
      <c r="P21" s="17">
        <v>9</v>
      </c>
      <c r="Q21" s="17"/>
      <c r="R21" s="17"/>
      <c r="S21" s="25"/>
      <c r="T21" s="63">
        <f t="shared" si="14"/>
        <v>18</v>
      </c>
      <c r="U21" s="40"/>
      <c r="V21" s="17"/>
      <c r="W21" s="17"/>
      <c r="X21" s="18"/>
      <c r="Y21" s="18">
        <v>1</v>
      </c>
      <c r="Z21" s="63">
        <f t="shared" si="15"/>
        <v>22</v>
      </c>
      <c r="AA21" s="17"/>
      <c r="AB21" s="17"/>
      <c r="AC21" s="17"/>
      <c r="AD21" s="17"/>
      <c r="AE21" s="25"/>
      <c r="AF21" s="63">
        <f t="shared" si="16"/>
        <v>16</v>
      </c>
      <c r="AG21" s="17"/>
      <c r="AH21" s="17"/>
      <c r="AI21" s="17">
        <v>4</v>
      </c>
      <c r="AJ21" s="17"/>
      <c r="AK21" s="25">
        <v>1</v>
      </c>
      <c r="AL21" s="63">
        <f t="shared" si="17"/>
        <v>18.5</v>
      </c>
      <c r="AM21" s="17"/>
      <c r="AN21" s="17">
        <v>3.5</v>
      </c>
      <c r="AO21" s="17"/>
      <c r="AP21" s="17"/>
      <c r="AQ21" s="25">
        <v>2.5</v>
      </c>
      <c r="AR21" s="63">
        <f t="shared" si="18"/>
        <v>10</v>
      </c>
      <c r="AS21" s="17"/>
      <c r="AT21" s="17"/>
      <c r="AU21" s="17"/>
      <c r="AV21" s="17"/>
      <c r="AW21" s="19">
        <v>12</v>
      </c>
      <c r="AX21" s="63">
        <f t="shared" si="19"/>
        <v>20</v>
      </c>
      <c r="AY21" s="17"/>
      <c r="AZ21" s="17"/>
      <c r="BA21" s="17"/>
      <c r="BB21" s="17"/>
      <c r="BC21" s="25">
        <v>2</v>
      </c>
      <c r="BD21" s="63">
        <f t="shared" si="20"/>
        <v>20</v>
      </c>
      <c r="BE21" s="40"/>
      <c r="BF21" s="17"/>
      <c r="BG21" s="17">
        <v>1</v>
      </c>
      <c r="BH21" s="18"/>
      <c r="BI21" s="18"/>
      <c r="BJ21" s="63">
        <f t="shared" si="21"/>
        <v>17</v>
      </c>
      <c r="BK21" s="17"/>
      <c r="BL21" s="17"/>
      <c r="BM21" s="17">
        <v>1</v>
      </c>
      <c r="BN21" s="17"/>
      <c r="BO21" s="25">
        <v>3</v>
      </c>
      <c r="BP21" s="63">
        <f t="shared" si="22"/>
        <v>19</v>
      </c>
      <c r="BQ21" s="40"/>
      <c r="BR21" s="17"/>
      <c r="BS21" s="17">
        <v>1</v>
      </c>
      <c r="BT21" s="18"/>
      <c r="BU21" s="25"/>
      <c r="BW21" s="85">
        <f t="shared" si="23"/>
        <v>222</v>
      </c>
      <c r="BX21" s="91">
        <f t="shared" si="24"/>
        <v>0</v>
      </c>
      <c r="BY21" s="91">
        <f t="shared" si="25"/>
        <v>27</v>
      </c>
      <c r="BZ21" s="91">
        <f t="shared" si="26"/>
        <v>7</v>
      </c>
      <c r="CA21" s="91">
        <f t="shared" si="27"/>
        <v>0</v>
      </c>
      <c r="CB21" s="92">
        <f t="shared" si="28"/>
        <v>23</v>
      </c>
      <c r="CC21" s="27"/>
    </row>
    <row r="22" spans="1:81" ht="24" customHeight="1" x14ac:dyDescent="0.2">
      <c r="A22" s="16" t="s">
        <v>32</v>
      </c>
      <c r="B22" s="56">
        <f t="shared" si="11"/>
        <v>20</v>
      </c>
      <c r="C22" s="17"/>
      <c r="D22" s="17">
        <v>6</v>
      </c>
      <c r="E22" s="20"/>
      <c r="F22" s="20"/>
      <c r="G22" s="25"/>
      <c r="H22" s="61">
        <f t="shared" si="12"/>
        <v>20</v>
      </c>
      <c r="I22" s="40"/>
      <c r="J22" s="18">
        <v>7</v>
      </c>
      <c r="K22" s="18"/>
      <c r="L22" s="22"/>
      <c r="M22" s="18"/>
      <c r="N22" s="63">
        <f t="shared" si="13"/>
        <v>20</v>
      </c>
      <c r="O22" s="17"/>
      <c r="P22" s="17">
        <v>9</v>
      </c>
      <c r="Q22" s="20"/>
      <c r="R22" s="20"/>
      <c r="S22" s="25">
        <v>3</v>
      </c>
      <c r="T22" s="63">
        <f t="shared" si="14"/>
        <v>18</v>
      </c>
      <c r="U22" s="40"/>
      <c r="V22" s="17"/>
      <c r="W22" s="20"/>
      <c r="X22" s="22"/>
      <c r="Y22" s="18">
        <v>1</v>
      </c>
      <c r="Z22" s="63">
        <f>$Z$4-(AA22+AC22+AD22+AE22)</f>
        <v>21</v>
      </c>
      <c r="AA22" s="17"/>
      <c r="AB22" s="17"/>
      <c r="AC22" s="29"/>
      <c r="AD22" s="20"/>
      <c r="AE22" s="25">
        <v>1</v>
      </c>
      <c r="AF22" s="63">
        <f t="shared" si="16"/>
        <v>18</v>
      </c>
      <c r="AG22" s="17"/>
      <c r="AH22" s="17">
        <v>3</v>
      </c>
      <c r="AI22" s="17">
        <v>3</v>
      </c>
      <c r="AJ22" s="20"/>
      <c r="AK22" s="25"/>
      <c r="AL22" s="63">
        <f t="shared" si="17"/>
        <v>21</v>
      </c>
      <c r="AM22" s="17"/>
      <c r="AN22" s="17">
        <v>6</v>
      </c>
      <c r="AO22" s="17"/>
      <c r="AP22" s="20"/>
      <c r="AQ22" s="25"/>
      <c r="AR22" s="63">
        <f t="shared" si="18"/>
        <v>9</v>
      </c>
      <c r="AS22" s="17"/>
      <c r="AT22" s="17">
        <v>2</v>
      </c>
      <c r="AU22" s="20"/>
      <c r="AV22" s="20"/>
      <c r="AW22" s="19">
        <v>13</v>
      </c>
      <c r="AX22" s="63">
        <f t="shared" si="19"/>
        <v>20</v>
      </c>
      <c r="AY22" s="17"/>
      <c r="AZ22" s="17"/>
      <c r="BA22" s="23"/>
      <c r="BB22" s="20"/>
      <c r="BC22" s="25">
        <v>2</v>
      </c>
      <c r="BD22" s="63">
        <f t="shared" si="20"/>
        <v>17.5</v>
      </c>
      <c r="BE22" s="40"/>
      <c r="BF22" s="17"/>
      <c r="BG22" s="17"/>
      <c r="BH22" s="22"/>
      <c r="BI22" s="18">
        <v>3.5</v>
      </c>
      <c r="BJ22" s="63">
        <f t="shared" si="21"/>
        <v>17</v>
      </c>
      <c r="BK22" s="17"/>
      <c r="BL22" s="17"/>
      <c r="BM22" s="23">
        <v>1</v>
      </c>
      <c r="BN22" s="20"/>
      <c r="BO22" s="25">
        <v>3</v>
      </c>
      <c r="BP22" s="63">
        <f t="shared" si="22"/>
        <v>18</v>
      </c>
      <c r="BQ22" s="40"/>
      <c r="BR22" s="17"/>
      <c r="BS22" s="17">
        <v>1</v>
      </c>
      <c r="BT22" s="30"/>
      <c r="BU22" s="25">
        <v>1</v>
      </c>
      <c r="BW22" s="85">
        <f t="shared" si="23"/>
        <v>219.5</v>
      </c>
      <c r="BX22" s="91">
        <f t="shared" si="24"/>
        <v>0</v>
      </c>
      <c r="BY22" s="91">
        <f t="shared" si="25"/>
        <v>33</v>
      </c>
      <c r="BZ22" s="91">
        <f t="shared" si="26"/>
        <v>5</v>
      </c>
      <c r="CA22" s="91">
        <f t="shared" si="27"/>
        <v>0</v>
      </c>
      <c r="CB22" s="92">
        <f t="shared" si="28"/>
        <v>27.5</v>
      </c>
    </row>
    <row r="23" spans="1:81" s="34" customFormat="1" ht="32.25" customHeight="1" thickBot="1" x14ac:dyDescent="0.3">
      <c r="A23" s="31"/>
      <c r="B23" s="60">
        <f>SUM(B8:B22)</f>
        <v>262.5</v>
      </c>
      <c r="C23" s="32">
        <f>SUM(C8:C22)</f>
        <v>27.5</v>
      </c>
      <c r="D23" s="32">
        <f>SUM(D8:D22)</f>
        <v>111</v>
      </c>
      <c r="E23" s="32">
        <f>SUM(E8:E22)</f>
        <v>0</v>
      </c>
      <c r="F23" s="32">
        <f>SUM(F8:F22)</f>
        <v>0</v>
      </c>
      <c r="G23" s="44">
        <f>SUM(G8:G22)</f>
        <v>10</v>
      </c>
      <c r="H23" s="62">
        <f>SUM(H8:H22)</f>
        <v>283</v>
      </c>
      <c r="I23" s="42">
        <f>SUM(I8:I22)</f>
        <v>8</v>
      </c>
      <c r="J23" s="32">
        <f>SUM(J8:J22)</f>
        <v>103</v>
      </c>
      <c r="K23" s="32">
        <f>SUM(K8:K22)</f>
        <v>1</v>
      </c>
      <c r="L23" s="32"/>
      <c r="M23" s="45">
        <f>SUM(M8:M22)</f>
        <v>8</v>
      </c>
      <c r="N23" s="64">
        <f>SUM(N8:N22)</f>
        <v>335</v>
      </c>
      <c r="O23" s="32">
        <f>SUM(O8:O22)</f>
        <v>0</v>
      </c>
      <c r="P23" s="32">
        <f>SUM(P8:P22)</f>
        <v>146.5</v>
      </c>
      <c r="Q23" s="32">
        <f>SUM(Q8:Q22)</f>
        <v>0</v>
      </c>
      <c r="R23" s="32">
        <f>SUM(R8:R22)</f>
        <v>0</v>
      </c>
      <c r="S23" s="47">
        <f>SUM(S8:S22)</f>
        <v>10</v>
      </c>
      <c r="T23" s="64">
        <f>SUM(T8:T22)</f>
        <v>261.5</v>
      </c>
      <c r="U23" s="42">
        <f>SUM(U8:U22)</f>
        <v>1</v>
      </c>
      <c r="V23" s="32">
        <f>SUM(V8:V22)</f>
        <v>2</v>
      </c>
      <c r="W23" s="32">
        <f>SUM(W8:W22)</f>
        <v>4</v>
      </c>
      <c r="X23" s="32">
        <f>SUM(X8:X22)</f>
        <v>2</v>
      </c>
      <c r="Y23" s="33">
        <f>SUM(Y8:Y22)</f>
        <v>16.5</v>
      </c>
      <c r="Z23" s="64">
        <f>SUM(Z8:Z22)</f>
        <v>308.5</v>
      </c>
      <c r="AA23" s="32">
        <f>SUM(AA8:AA22)</f>
        <v>5</v>
      </c>
      <c r="AB23" s="32">
        <f>SUM(AB8:AB22)</f>
        <v>0</v>
      </c>
      <c r="AC23" s="32">
        <f>SUM(AC8:AC22)</f>
        <v>0</v>
      </c>
      <c r="AD23" s="32">
        <f>SUM(AD8:AD22)</f>
        <v>3</v>
      </c>
      <c r="AE23" s="47">
        <f>SUM(AE8:AE22)</f>
        <v>13.5</v>
      </c>
      <c r="AF23" s="64">
        <f>SUM(AF8:AF22)</f>
        <v>281.5</v>
      </c>
      <c r="AG23" s="32">
        <f>SUM(AG8:AG22)</f>
        <v>5</v>
      </c>
      <c r="AH23" s="32">
        <f>SUM(AH8:AH22)</f>
        <v>33</v>
      </c>
      <c r="AI23" s="32">
        <f>SUM(AI8:AI22)</f>
        <v>10.5</v>
      </c>
      <c r="AJ23" s="32">
        <f>SUM(AJ8:AJ22)</f>
        <v>0</v>
      </c>
      <c r="AK23" s="47">
        <f>SUM(AK8:AK22)</f>
        <v>18</v>
      </c>
      <c r="AL23" s="64">
        <f>SUM(AL8:AL22)</f>
        <v>247.5</v>
      </c>
      <c r="AM23" s="32">
        <f>SUM(AM8:AM22)</f>
        <v>30</v>
      </c>
      <c r="AN23" s="32">
        <f>SUM(AN8:AN22)</f>
        <v>66</v>
      </c>
      <c r="AO23" s="32">
        <f>SUM(AO8:AO22)</f>
        <v>0</v>
      </c>
      <c r="AP23" s="32">
        <f>SUM(AP8:AP22)</f>
        <v>1</v>
      </c>
      <c r="AQ23" s="47">
        <f>SUM(AQ8:AQ22)</f>
        <v>36.5</v>
      </c>
      <c r="AR23" s="64">
        <f>SUM(AR8:AR22)</f>
        <v>166.5</v>
      </c>
      <c r="AS23" s="32">
        <f>SUM(AS8:AS22)</f>
        <v>11</v>
      </c>
      <c r="AT23" s="32">
        <f>SUM(AT8:AT22)</f>
        <v>26</v>
      </c>
      <c r="AU23" s="32">
        <f>SUM(AU8:AU22)</f>
        <v>0.5</v>
      </c>
      <c r="AV23" s="32">
        <f>SUM(AV8:AV22)</f>
        <v>1</v>
      </c>
      <c r="AW23" s="47">
        <f>SUM(AW8:AW22)</f>
        <v>151</v>
      </c>
      <c r="AX23" s="64">
        <f>SUM(AX8:AX22)</f>
        <v>296</v>
      </c>
      <c r="AY23" s="32">
        <f>SUM(AY8:AY22)</f>
        <v>0</v>
      </c>
      <c r="AZ23" s="32">
        <f>SUM(AZ8:AZ22)</f>
        <v>3</v>
      </c>
      <c r="BA23" s="32">
        <f>SUM(BA8:BA22)</f>
        <v>2</v>
      </c>
      <c r="BB23" s="32">
        <f>SUM(BB8:BB22)</f>
        <v>4</v>
      </c>
      <c r="BC23" s="47">
        <f>SUM(BC8:BC22)</f>
        <v>28</v>
      </c>
      <c r="BD23" s="64">
        <f>SUM(BD8:BD22)</f>
        <v>290.5</v>
      </c>
      <c r="BE23" s="42">
        <f>SUM(BE8:BE22)</f>
        <v>0</v>
      </c>
      <c r="BF23" s="32">
        <f>SUM(BF8:BF22)</f>
        <v>0</v>
      </c>
      <c r="BG23" s="32">
        <f>SUM(BG8:BG22)</f>
        <v>3</v>
      </c>
      <c r="BH23" s="32">
        <f>SUM(BH8:BH22)</f>
        <v>3</v>
      </c>
      <c r="BI23" s="33">
        <f>SUM(BI8:BI22)</f>
        <v>18.5</v>
      </c>
      <c r="BJ23" s="64">
        <f>SUM(BJ8:BJ22)</f>
        <v>272</v>
      </c>
      <c r="BK23" s="32">
        <f>SUM(BK8:BK22)</f>
        <v>19.5</v>
      </c>
      <c r="BL23" s="32">
        <f>SUM(BL8:BL22)</f>
        <v>0</v>
      </c>
      <c r="BM23" s="32">
        <f>SUM(BM8:BM22)</f>
        <v>5</v>
      </c>
      <c r="BN23" s="32">
        <f>SUM(BN8:BN22)</f>
        <v>2.5</v>
      </c>
      <c r="BO23" s="47">
        <f>SUM(BO8:BO22)</f>
        <v>16</v>
      </c>
      <c r="BP23" s="64">
        <f>SUM(BP8:BP22)</f>
        <v>253</v>
      </c>
      <c r="BQ23" s="42">
        <f>SUM(BQ8:BQ22)</f>
        <v>11</v>
      </c>
      <c r="BR23" s="32">
        <f>SUM(BR8:BR22)</f>
        <v>0</v>
      </c>
      <c r="BS23" s="32">
        <f>SUM(BS8:BS22)</f>
        <v>6</v>
      </c>
      <c r="BT23" s="32">
        <f>SUM(BT8:BT22)</f>
        <v>4</v>
      </c>
      <c r="BU23" s="47">
        <f>SUM(BU8:BU22)</f>
        <v>26</v>
      </c>
      <c r="BW23" s="86">
        <f>SUM(BW8:BW22)</f>
        <v>3257.5</v>
      </c>
      <c r="BX23" s="87">
        <f>SUM(BX8:BX22)</f>
        <v>118</v>
      </c>
      <c r="BY23" s="87">
        <f>SUM(BY8:BY22)</f>
        <v>490.5</v>
      </c>
      <c r="BZ23" s="87">
        <f>SUM(BZ8:BZ22)</f>
        <v>32</v>
      </c>
      <c r="CA23" s="87">
        <f>SUM(CA8:CA22)</f>
        <v>20.5</v>
      </c>
      <c r="CB23" s="88">
        <f>SUM(CB8:CB22)</f>
        <v>352</v>
      </c>
    </row>
    <row r="24" spans="1:81" ht="15" customHeight="1" x14ac:dyDescent="0.2">
      <c r="B24" s="107">
        <f>B23/$B$5</f>
        <v>0.875</v>
      </c>
      <c r="C24" s="107">
        <f t="shared" ref="C24:G24" si="29">C23/$B$5</f>
        <v>9.166666666666666E-2</v>
      </c>
      <c r="D24" s="107">
        <f t="shared" si="29"/>
        <v>0.37</v>
      </c>
      <c r="E24" s="107">
        <f t="shared" si="29"/>
        <v>0</v>
      </c>
      <c r="F24" s="107">
        <f t="shared" si="29"/>
        <v>0</v>
      </c>
      <c r="G24" s="107">
        <f t="shared" si="29"/>
        <v>3.3333333333333333E-2</v>
      </c>
      <c r="H24" s="107">
        <f>H23/$H$5</f>
        <v>0.94333333333333336</v>
      </c>
      <c r="I24" s="107">
        <f t="shared" ref="I24:M24" si="30">I23/$H$5</f>
        <v>2.6666666666666668E-2</v>
      </c>
      <c r="J24" s="107">
        <f t="shared" si="30"/>
        <v>0.34333333333333332</v>
      </c>
      <c r="K24" s="107">
        <f t="shared" si="30"/>
        <v>3.3333333333333335E-3</v>
      </c>
      <c r="L24" s="107">
        <f t="shared" si="30"/>
        <v>0</v>
      </c>
      <c r="M24" s="107">
        <f t="shared" si="30"/>
        <v>2.6666666666666668E-2</v>
      </c>
      <c r="N24" s="107">
        <f>N23/$N$5</f>
        <v>0.97101449275362317</v>
      </c>
      <c r="O24" s="107">
        <f t="shared" ref="O24:S24" si="31">O23/$N$5</f>
        <v>0</v>
      </c>
      <c r="P24" s="107">
        <f t="shared" si="31"/>
        <v>0.4246376811594203</v>
      </c>
      <c r="Q24" s="107">
        <f t="shared" si="31"/>
        <v>0</v>
      </c>
      <c r="R24" s="107">
        <f t="shared" si="31"/>
        <v>0</v>
      </c>
      <c r="S24" s="107">
        <f t="shared" si="31"/>
        <v>2.8985507246376812E-2</v>
      </c>
      <c r="T24" s="107">
        <f>T23/$T$5</f>
        <v>0.91754385964912277</v>
      </c>
      <c r="U24" s="107">
        <f t="shared" ref="U24:Y24" si="32">U23/$T$5</f>
        <v>3.5087719298245615E-3</v>
      </c>
      <c r="V24" s="107">
        <f t="shared" si="32"/>
        <v>7.0175438596491229E-3</v>
      </c>
      <c r="W24" s="107">
        <f t="shared" si="32"/>
        <v>1.4035087719298246E-2</v>
      </c>
      <c r="X24" s="107">
        <f t="shared" si="32"/>
        <v>7.0175438596491229E-3</v>
      </c>
      <c r="Y24" s="107">
        <f t="shared" si="32"/>
        <v>5.7894736842105263E-2</v>
      </c>
      <c r="Z24" s="107">
        <f>Z23/$Z$5</f>
        <v>0.93484848484848482</v>
      </c>
      <c r="AA24" s="107">
        <f t="shared" ref="AA24:AE24" si="33">AA23/$Z$5</f>
        <v>1.5151515151515152E-2</v>
      </c>
      <c r="AB24" s="107">
        <f t="shared" si="33"/>
        <v>0</v>
      </c>
      <c r="AC24" s="107">
        <f t="shared" si="33"/>
        <v>0</v>
      </c>
      <c r="AD24" s="107">
        <f t="shared" si="33"/>
        <v>9.0909090909090905E-3</v>
      </c>
      <c r="AE24" s="107">
        <f t="shared" si="33"/>
        <v>4.0909090909090909E-2</v>
      </c>
      <c r="AF24" s="107">
        <f>AF23/$AF$5</f>
        <v>0.8936507936507937</v>
      </c>
      <c r="AG24" s="107">
        <f t="shared" ref="AG24:AK24" si="34">AG23/$AF$5</f>
        <v>1.5873015873015872E-2</v>
      </c>
      <c r="AH24" s="107">
        <f t="shared" si="34"/>
        <v>0.10476190476190476</v>
      </c>
      <c r="AI24" s="107">
        <f t="shared" si="34"/>
        <v>3.3333333333333333E-2</v>
      </c>
      <c r="AJ24" s="107">
        <f t="shared" si="34"/>
        <v>0</v>
      </c>
      <c r="AK24" s="107">
        <f t="shared" si="34"/>
        <v>5.7142857142857141E-2</v>
      </c>
      <c r="AL24" s="107">
        <f>AL23/$AL$5</f>
        <v>0.7857142857142857</v>
      </c>
      <c r="AM24" s="107">
        <f t="shared" ref="AM24:AQ24" si="35">AM23/$AL$5</f>
        <v>9.5238095238095233E-2</v>
      </c>
      <c r="AN24" s="107">
        <f t="shared" si="35"/>
        <v>0.20952380952380953</v>
      </c>
      <c r="AO24" s="107">
        <f t="shared" si="35"/>
        <v>0</v>
      </c>
      <c r="AP24" s="107">
        <f t="shared" si="35"/>
        <v>3.1746031746031746E-3</v>
      </c>
      <c r="AQ24" s="107">
        <f t="shared" si="35"/>
        <v>0.11587301587301588</v>
      </c>
      <c r="AR24" s="107">
        <f>AR23/$AR$5</f>
        <v>0.50454545454545452</v>
      </c>
      <c r="AS24" s="107">
        <f t="shared" ref="AS24:AW24" si="36">AS23/$AR$5</f>
        <v>3.3333333333333333E-2</v>
      </c>
      <c r="AT24" s="107">
        <f t="shared" si="36"/>
        <v>7.8787878787878782E-2</v>
      </c>
      <c r="AU24" s="107">
        <f t="shared" si="36"/>
        <v>1.5151515151515152E-3</v>
      </c>
      <c r="AV24" s="107">
        <f t="shared" si="36"/>
        <v>3.0303030303030303E-3</v>
      </c>
      <c r="AW24" s="107">
        <f t="shared" si="36"/>
        <v>0.45757575757575758</v>
      </c>
      <c r="AX24" s="107">
        <f>AX23/$AX$5</f>
        <v>0.89696969696969697</v>
      </c>
      <c r="AY24" s="107">
        <f t="shared" ref="AY24:BC24" si="37">AY23/$AX$5</f>
        <v>0</v>
      </c>
      <c r="AZ24" s="107">
        <f t="shared" si="37"/>
        <v>9.0909090909090905E-3</v>
      </c>
      <c r="BA24" s="107">
        <f t="shared" si="37"/>
        <v>6.0606060606060606E-3</v>
      </c>
      <c r="BB24" s="107">
        <f t="shared" si="37"/>
        <v>1.2121212121212121E-2</v>
      </c>
      <c r="BC24" s="107">
        <f t="shared" si="37"/>
        <v>8.4848484848484854E-2</v>
      </c>
      <c r="BD24" s="107">
        <f>BD23/$BD$5</f>
        <v>0.92222222222222228</v>
      </c>
      <c r="BE24" s="107">
        <f t="shared" ref="BE24:BI24" si="38">BE23/$BD$5</f>
        <v>0</v>
      </c>
      <c r="BF24" s="107">
        <f t="shared" si="38"/>
        <v>0</v>
      </c>
      <c r="BG24" s="107">
        <f t="shared" si="38"/>
        <v>9.5238095238095247E-3</v>
      </c>
      <c r="BH24" s="107">
        <f t="shared" si="38"/>
        <v>9.5238095238095247E-3</v>
      </c>
      <c r="BI24" s="107">
        <f t="shared" si="38"/>
        <v>5.873015873015873E-2</v>
      </c>
      <c r="BJ24" s="107">
        <f>BJ23/$BJ$5</f>
        <v>0.86349206349206353</v>
      </c>
      <c r="BK24" s="107">
        <f t="shared" ref="BK24:BO24" si="39">BK23/$BJ$5</f>
        <v>6.1904761904761907E-2</v>
      </c>
      <c r="BL24" s="107">
        <f t="shared" si="39"/>
        <v>0</v>
      </c>
      <c r="BM24" s="107">
        <f t="shared" si="39"/>
        <v>1.5873015873015872E-2</v>
      </c>
      <c r="BN24" s="107">
        <f t="shared" si="39"/>
        <v>7.9365079365079361E-3</v>
      </c>
      <c r="BO24" s="107">
        <f t="shared" si="39"/>
        <v>5.0793650793650794E-2</v>
      </c>
      <c r="BP24" s="107">
        <f>BP23/$BP$5</f>
        <v>0.84333333333333338</v>
      </c>
      <c r="BQ24" s="107">
        <f t="shared" ref="BQ24:BU24" si="40">BQ23/$BP$5</f>
        <v>3.6666666666666667E-2</v>
      </c>
      <c r="BR24" s="107">
        <f t="shared" si="40"/>
        <v>0</v>
      </c>
      <c r="BS24" s="107">
        <f t="shared" si="40"/>
        <v>0.02</v>
      </c>
      <c r="BT24" s="107">
        <f t="shared" si="40"/>
        <v>1.3333333333333334E-2</v>
      </c>
      <c r="BU24" s="107">
        <f t="shared" si="40"/>
        <v>8.666666666666667E-2</v>
      </c>
      <c r="BW24" s="107">
        <f>BW23/$BW$5</f>
        <v>0.86177248677248675</v>
      </c>
      <c r="BX24" s="107">
        <f t="shared" ref="BX24:CB24" si="41">BX23/$BW$5</f>
        <v>3.1216931216931216E-2</v>
      </c>
      <c r="BY24" s="107">
        <f t="shared" si="41"/>
        <v>0.12976190476190477</v>
      </c>
      <c r="BZ24" s="107">
        <f t="shared" si="41"/>
        <v>8.4656084656084662E-3</v>
      </c>
      <c r="CA24" s="107">
        <f t="shared" si="41"/>
        <v>5.4232804232804237E-3</v>
      </c>
      <c r="CB24" s="107">
        <f t="shared" si="41"/>
        <v>9.3121693121693119E-2</v>
      </c>
    </row>
  </sheetData>
  <mergeCells count="54">
    <mergeCell ref="BP5:BU5"/>
    <mergeCell ref="BW5:CB5"/>
    <mergeCell ref="A2:A6"/>
    <mergeCell ref="AF5:AK5"/>
    <mergeCell ref="AL5:AQ5"/>
    <mergeCell ref="AR5:AW5"/>
    <mergeCell ref="AX5:BC5"/>
    <mergeCell ref="BD5:BI5"/>
    <mergeCell ref="BJ5:BO5"/>
    <mergeCell ref="BP3:BU3"/>
    <mergeCell ref="BP4:BU4"/>
    <mergeCell ref="BW2:CB2"/>
    <mergeCell ref="BW3:CB3"/>
    <mergeCell ref="BW4:CB4"/>
    <mergeCell ref="B5:G5"/>
    <mergeCell ref="H5:M5"/>
    <mergeCell ref="N5:S5"/>
    <mergeCell ref="T5:Y5"/>
    <mergeCell ref="Z5:AE5"/>
    <mergeCell ref="AR2:AW2"/>
    <mergeCell ref="AR3:AW3"/>
    <mergeCell ref="AR4:AW4"/>
    <mergeCell ref="AX2:BC2"/>
    <mergeCell ref="AX3:BC3"/>
    <mergeCell ref="AX4:BC4"/>
    <mergeCell ref="AF2:AK2"/>
    <mergeCell ref="AF3:AK3"/>
    <mergeCell ref="AF4:AK4"/>
    <mergeCell ref="AL2:AQ2"/>
    <mergeCell ref="AL3:AQ3"/>
    <mergeCell ref="AL4:AQ4"/>
    <mergeCell ref="N2:S2"/>
    <mergeCell ref="N3:S3"/>
    <mergeCell ref="N4:S4"/>
    <mergeCell ref="T2:Y2"/>
    <mergeCell ref="T3:Y3"/>
    <mergeCell ref="T4:Y4"/>
    <mergeCell ref="Z2:AE2"/>
    <mergeCell ref="BD3:BI3"/>
    <mergeCell ref="BD4:BI4"/>
    <mergeCell ref="BJ3:BO3"/>
    <mergeCell ref="BJ4:BO4"/>
    <mergeCell ref="Z3:AE3"/>
    <mergeCell ref="Z4:AE4"/>
    <mergeCell ref="B3:G3"/>
    <mergeCell ref="B4:G4"/>
    <mergeCell ref="H3:M3"/>
    <mergeCell ref="H4:M4"/>
    <mergeCell ref="BD2:BI2"/>
    <mergeCell ref="BJ2:BO2"/>
    <mergeCell ref="BP2:BU2"/>
    <mergeCell ref="A1:BU1"/>
    <mergeCell ref="B2:G2"/>
    <mergeCell ref="H2:M2"/>
  </mergeCells>
  <printOptions horizontalCentered="1"/>
  <pageMargins left="0.39370078740157483" right="0.39370078740157483" top="1.7716535433070868" bottom="0.98425196850393704" header="0.51181102362204722" footer="0.51181102362204722"/>
  <pageSetup paperSize="8" scale="43" fitToHeight="0" orientation="landscape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PRESENZE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Maneschi</dc:creator>
  <cp:lastModifiedBy>Enrica Maneschi</cp:lastModifiedBy>
  <dcterms:created xsi:type="dcterms:W3CDTF">2023-05-23T08:41:08Z</dcterms:created>
  <dcterms:modified xsi:type="dcterms:W3CDTF">2023-05-23T11:04:04Z</dcterms:modified>
</cp:coreProperties>
</file>